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xr:revisionPtr revIDLastSave="0" documentId="8_{540CE130-19A0-435D-AAD0-997FAB9BA9DF}" xr6:coauthVersionLast="44" xr6:coauthVersionMax="44" xr10:uidLastSave="{00000000-0000-0000-0000-000000000000}"/>
  <bookViews>
    <workbookView xWindow="1152" yWindow="720" windowWidth="15396" windowHeight="11136" xr2:uid="{00000000-000D-0000-FFFF-FFFF00000000}"/>
  </bookViews>
  <sheets>
    <sheet name="Q1 25'26" sheetId="1" r:id="rId1"/>
  </sheets>
  <definedNames>
    <definedName name="_xlnm._FilterDatabase" localSheetId="0" hidden="1">'Q1 25''26'!$A$1:$AF$635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C635" i="1" l="1"/>
  <c r="U635" i="1"/>
  <c r="Q635" i="1"/>
  <c r="AC634" i="1"/>
  <c r="U634" i="1"/>
  <c r="Q634" i="1"/>
  <c r="AC633" i="1"/>
  <c r="U633" i="1"/>
  <c r="Q633" i="1"/>
  <c r="M633" i="1"/>
  <c r="AC632" i="1"/>
  <c r="U632" i="1"/>
  <c r="Q632" i="1"/>
  <c r="AC631" i="1"/>
  <c r="U631" i="1"/>
  <c r="Q631" i="1"/>
  <c r="AC630" i="1"/>
  <c r="U630" i="1"/>
  <c r="R630" i="1"/>
  <c r="Q630" i="1"/>
  <c r="AC629" i="1"/>
  <c r="U629" i="1"/>
  <c r="Q629" i="1"/>
  <c r="AC628" i="1"/>
  <c r="S628" i="1"/>
  <c r="U628" i="1" s="1"/>
  <c r="Q628" i="1"/>
  <c r="AC627" i="1"/>
  <c r="U627" i="1"/>
  <c r="Q627" i="1"/>
  <c r="AC626" i="1"/>
  <c r="U626" i="1"/>
  <c r="Q626" i="1"/>
  <c r="AC625" i="1"/>
  <c r="U625" i="1"/>
  <c r="S625" i="1"/>
  <c r="Q625" i="1"/>
  <c r="AC624" i="1"/>
  <c r="U624" i="1"/>
  <c r="Q624" i="1"/>
  <c r="AC623" i="1"/>
  <c r="U623" i="1"/>
  <c r="Q623" i="1"/>
  <c r="AC622" i="1"/>
  <c r="U622" i="1"/>
  <c r="Q622" i="1"/>
  <c r="AC621" i="1"/>
  <c r="U621" i="1"/>
  <c r="Q621" i="1"/>
  <c r="AC620" i="1"/>
  <c r="U620" i="1"/>
  <c r="Q620" i="1"/>
  <c r="AC619" i="1"/>
  <c r="U619" i="1"/>
  <c r="Q619" i="1"/>
  <c r="AC618" i="1"/>
  <c r="U618" i="1"/>
  <c r="Q618" i="1"/>
  <c r="AC617" i="1"/>
  <c r="U617" i="1"/>
  <c r="Q617" i="1"/>
  <c r="AC616" i="1"/>
  <c r="U616" i="1"/>
  <c r="Q616" i="1"/>
  <c r="AC615" i="1"/>
  <c r="U615" i="1"/>
  <c r="Q615" i="1"/>
  <c r="AC614" i="1"/>
  <c r="U614" i="1"/>
  <c r="Q614" i="1"/>
  <c r="AC613" i="1"/>
  <c r="U613" i="1"/>
  <c r="Q613" i="1"/>
  <c r="AC612" i="1"/>
  <c r="U612" i="1"/>
  <c r="Q612" i="1"/>
  <c r="AC611" i="1"/>
  <c r="U611" i="1"/>
  <c r="Q611" i="1"/>
  <c r="AC610" i="1"/>
  <c r="U610" i="1"/>
  <c r="Q610" i="1"/>
  <c r="AC609" i="1"/>
  <c r="U609" i="1"/>
  <c r="Q609" i="1"/>
  <c r="AC608" i="1"/>
  <c r="U608" i="1"/>
  <c r="Q608" i="1"/>
  <c r="AC607" i="1"/>
  <c r="U607" i="1"/>
  <c r="Q607" i="1"/>
  <c r="AC606" i="1"/>
  <c r="U606" i="1"/>
  <c r="Q606" i="1"/>
  <c r="AC605" i="1"/>
  <c r="U605" i="1"/>
  <c r="Q605" i="1"/>
  <c r="AC604" i="1"/>
  <c r="U604" i="1"/>
  <c r="Q604" i="1"/>
  <c r="AC603" i="1"/>
  <c r="U603" i="1"/>
  <c r="Q603" i="1"/>
  <c r="AC602" i="1"/>
  <c r="U602" i="1"/>
  <c r="Q602" i="1"/>
  <c r="AC601" i="1"/>
  <c r="U601" i="1"/>
  <c r="Q601" i="1"/>
  <c r="AC600" i="1"/>
  <c r="U600" i="1"/>
  <c r="Q600" i="1"/>
  <c r="AC599" i="1"/>
  <c r="U599" i="1"/>
  <c r="Q599" i="1"/>
  <c r="AC598" i="1"/>
  <c r="U598" i="1"/>
  <c r="Q598" i="1"/>
  <c r="AC597" i="1"/>
  <c r="U597" i="1"/>
  <c r="Q597" i="1"/>
  <c r="AC596" i="1"/>
  <c r="U596" i="1"/>
  <c r="Q596" i="1"/>
  <c r="AC595" i="1"/>
  <c r="U595" i="1"/>
  <c r="Q595" i="1"/>
  <c r="AC594" i="1"/>
  <c r="U594" i="1"/>
  <c r="Q594" i="1"/>
  <c r="AC593" i="1"/>
  <c r="U593" i="1"/>
  <c r="Q593" i="1"/>
  <c r="AC592" i="1"/>
  <c r="U592" i="1"/>
  <c r="Q592" i="1"/>
  <c r="AC591" i="1"/>
  <c r="U591" i="1"/>
  <c r="Q591" i="1"/>
  <c r="AC590" i="1"/>
  <c r="U590" i="1"/>
  <c r="Q590" i="1"/>
  <c r="AC589" i="1"/>
  <c r="U589" i="1"/>
  <c r="Q589" i="1"/>
  <c r="AC588" i="1"/>
  <c r="U588" i="1"/>
  <c r="Q588" i="1"/>
  <c r="AC587" i="1"/>
  <c r="U587" i="1"/>
  <c r="Q587" i="1"/>
  <c r="AC586" i="1"/>
  <c r="U586" i="1"/>
  <c r="Q586" i="1"/>
  <c r="AC585" i="1"/>
  <c r="U585" i="1"/>
  <c r="Q585" i="1"/>
  <c r="AC584" i="1"/>
  <c r="U584" i="1"/>
  <c r="Q584" i="1"/>
  <c r="AC583" i="1"/>
  <c r="U583" i="1"/>
  <c r="Q583" i="1"/>
  <c r="AC582" i="1"/>
  <c r="U582" i="1"/>
  <c r="Q582" i="1"/>
  <c r="AC581" i="1"/>
  <c r="U581" i="1"/>
  <c r="Q581" i="1"/>
  <c r="AC580" i="1"/>
  <c r="U580" i="1"/>
  <c r="Q580" i="1"/>
  <c r="AC579" i="1"/>
  <c r="U579" i="1"/>
  <c r="Q579" i="1"/>
  <c r="AC578" i="1"/>
  <c r="U578" i="1"/>
  <c r="Q578" i="1"/>
  <c r="AC577" i="1"/>
  <c r="U577" i="1"/>
  <c r="Q577" i="1"/>
  <c r="AC576" i="1"/>
  <c r="U576" i="1"/>
  <c r="Q576" i="1"/>
  <c r="AC575" i="1"/>
  <c r="U575" i="1"/>
  <c r="Q575" i="1"/>
  <c r="AC574" i="1"/>
  <c r="U574" i="1"/>
  <c r="Q574" i="1"/>
  <c r="AC573" i="1"/>
  <c r="U573" i="1"/>
  <c r="Q573" i="1"/>
  <c r="AC572" i="1"/>
  <c r="U572" i="1"/>
  <c r="Q572" i="1"/>
  <c r="AC571" i="1"/>
  <c r="U571" i="1"/>
  <c r="Q571" i="1"/>
  <c r="AC570" i="1"/>
  <c r="U570" i="1"/>
  <c r="Q570" i="1"/>
  <c r="AC569" i="1"/>
  <c r="U569" i="1"/>
  <c r="Q569" i="1"/>
  <c r="AC568" i="1"/>
  <c r="U568" i="1"/>
  <c r="Q568" i="1"/>
  <c r="AC567" i="1"/>
  <c r="U567" i="1"/>
  <c r="Q567" i="1"/>
  <c r="AC566" i="1"/>
  <c r="U566" i="1"/>
  <c r="Q566" i="1"/>
  <c r="AC565" i="1"/>
  <c r="U565" i="1"/>
  <c r="Q565" i="1"/>
  <c r="AC564" i="1"/>
  <c r="U564" i="1"/>
  <c r="Q564" i="1"/>
  <c r="AC563" i="1"/>
  <c r="U563" i="1"/>
  <c r="Q563" i="1"/>
  <c r="AC562" i="1"/>
  <c r="U562" i="1"/>
  <c r="Q562" i="1"/>
  <c r="AC561" i="1"/>
  <c r="U561" i="1"/>
  <c r="Q561" i="1"/>
  <c r="AC560" i="1"/>
  <c r="U560" i="1"/>
  <c r="Q560" i="1"/>
  <c r="AC559" i="1"/>
  <c r="U559" i="1"/>
  <c r="Q559" i="1"/>
  <c r="AC558" i="1"/>
  <c r="U558" i="1"/>
  <c r="Q558" i="1"/>
  <c r="AC557" i="1"/>
  <c r="U557" i="1"/>
  <c r="Q557" i="1"/>
  <c r="AC556" i="1"/>
  <c r="U556" i="1"/>
  <c r="Q556" i="1"/>
  <c r="AC555" i="1"/>
  <c r="U555" i="1"/>
  <c r="Q555" i="1"/>
  <c r="AC554" i="1"/>
  <c r="U554" i="1"/>
  <c r="Q554" i="1"/>
  <c r="AC553" i="1"/>
  <c r="U553" i="1"/>
  <c r="Q553" i="1"/>
  <c r="AC552" i="1"/>
  <c r="U552" i="1"/>
  <c r="Q552" i="1"/>
  <c r="AC551" i="1"/>
  <c r="U551" i="1"/>
  <c r="Q551" i="1"/>
  <c r="AC550" i="1"/>
  <c r="U550" i="1"/>
  <c r="Q550" i="1"/>
  <c r="AC549" i="1"/>
  <c r="U549" i="1"/>
  <c r="Q549" i="1"/>
  <c r="AC548" i="1"/>
  <c r="U548" i="1"/>
  <c r="Q548" i="1"/>
  <c r="AC547" i="1"/>
  <c r="U547" i="1"/>
  <c r="Q547" i="1"/>
  <c r="AC546" i="1"/>
  <c r="U546" i="1"/>
  <c r="Q546" i="1"/>
  <c r="AC545" i="1"/>
  <c r="U545" i="1"/>
  <c r="Q545" i="1"/>
  <c r="AC544" i="1"/>
  <c r="U544" i="1"/>
  <c r="Q544" i="1"/>
  <c r="AC543" i="1"/>
  <c r="U543" i="1"/>
  <c r="Q543" i="1"/>
  <c r="AC542" i="1"/>
  <c r="U542" i="1"/>
  <c r="Q542" i="1"/>
  <c r="AC541" i="1"/>
  <c r="U541" i="1"/>
  <c r="Q541" i="1"/>
  <c r="AC540" i="1"/>
  <c r="U540" i="1"/>
  <c r="Q540" i="1"/>
  <c r="AC539" i="1"/>
  <c r="U539" i="1"/>
  <c r="Q539" i="1"/>
  <c r="AC538" i="1"/>
  <c r="U538" i="1"/>
  <c r="Q538" i="1"/>
  <c r="AC537" i="1"/>
  <c r="U537" i="1"/>
  <c r="Q537" i="1"/>
  <c r="AC536" i="1"/>
  <c r="U536" i="1"/>
  <c r="Q536" i="1"/>
  <c r="AC535" i="1"/>
  <c r="U535" i="1"/>
  <c r="Q535" i="1"/>
  <c r="AC534" i="1"/>
  <c r="U534" i="1"/>
  <c r="Q534" i="1"/>
  <c r="AC533" i="1"/>
  <c r="U533" i="1"/>
  <c r="Q533" i="1"/>
  <c r="AC532" i="1"/>
  <c r="U532" i="1"/>
  <c r="Q532" i="1"/>
  <c r="AC531" i="1"/>
  <c r="U531" i="1"/>
  <c r="Q531" i="1"/>
  <c r="AC530" i="1"/>
  <c r="U530" i="1"/>
  <c r="Q530" i="1"/>
  <c r="AC529" i="1"/>
  <c r="U529" i="1"/>
  <c r="Q529" i="1"/>
  <c r="AC528" i="1"/>
  <c r="U528" i="1"/>
  <c r="Q528" i="1"/>
  <c r="AC527" i="1"/>
  <c r="U527" i="1"/>
  <c r="Q527" i="1"/>
  <c r="AC526" i="1"/>
  <c r="U526" i="1"/>
  <c r="Q526" i="1"/>
  <c r="AC525" i="1"/>
  <c r="U525" i="1"/>
  <c r="Q525" i="1"/>
  <c r="AC524" i="1"/>
  <c r="U524" i="1"/>
  <c r="Q524" i="1"/>
  <c r="AC523" i="1"/>
  <c r="U523" i="1"/>
  <c r="Q523" i="1"/>
  <c r="AC522" i="1"/>
  <c r="U522" i="1"/>
  <c r="Q522" i="1"/>
  <c r="AC521" i="1"/>
  <c r="U521" i="1"/>
  <c r="Q521" i="1"/>
  <c r="AC520" i="1"/>
  <c r="U520" i="1"/>
  <c r="Q520" i="1"/>
  <c r="AC519" i="1"/>
  <c r="U519" i="1"/>
  <c r="Q519" i="1"/>
  <c r="AC518" i="1"/>
  <c r="U518" i="1"/>
  <c r="Q518" i="1"/>
  <c r="AC517" i="1"/>
  <c r="U517" i="1"/>
  <c r="Q517" i="1"/>
  <c r="AC516" i="1"/>
  <c r="U516" i="1"/>
  <c r="Q516" i="1"/>
  <c r="AC515" i="1"/>
  <c r="U515" i="1"/>
  <c r="Q515" i="1"/>
  <c r="AC514" i="1"/>
  <c r="U514" i="1"/>
  <c r="Q514" i="1"/>
  <c r="AC513" i="1"/>
  <c r="U513" i="1"/>
  <c r="Q513" i="1"/>
  <c r="AC512" i="1"/>
  <c r="U512" i="1"/>
  <c r="Q512" i="1"/>
  <c r="AC511" i="1"/>
  <c r="U511" i="1"/>
  <c r="Q511" i="1"/>
  <c r="AC510" i="1"/>
  <c r="U510" i="1"/>
  <c r="Q510" i="1"/>
  <c r="AC509" i="1"/>
  <c r="U509" i="1"/>
  <c r="Q509" i="1"/>
  <c r="AC508" i="1"/>
  <c r="U508" i="1"/>
  <c r="Q508" i="1"/>
  <c r="AC507" i="1"/>
  <c r="U507" i="1"/>
  <c r="Q507" i="1"/>
  <c r="AC506" i="1"/>
  <c r="U506" i="1"/>
  <c r="Q506" i="1"/>
  <c r="AC505" i="1"/>
  <c r="U505" i="1"/>
  <c r="Q505" i="1"/>
  <c r="AC504" i="1"/>
  <c r="U504" i="1"/>
  <c r="Q504" i="1"/>
  <c r="AC503" i="1"/>
  <c r="U503" i="1"/>
  <c r="Q503" i="1"/>
  <c r="AC502" i="1"/>
  <c r="U502" i="1"/>
  <c r="Q502" i="1"/>
  <c r="AC501" i="1"/>
  <c r="U501" i="1"/>
  <c r="Q501" i="1"/>
  <c r="AC500" i="1"/>
  <c r="U500" i="1"/>
  <c r="Q500" i="1"/>
  <c r="AC499" i="1"/>
  <c r="U499" i="1"/>
  <c r="Q499" i="1"/>
  <c r="AC498" i="1"/>
  <c r="U498" i="1"/>
  <c r="Q498" i="1"/>
  <c r="AC497" i="1"/>
  <c r="U497" i="1"/>
  <c r="Q497" i="1"/>
  <c r="AC496" i="1"/>
  <c r="U496" i="1"/>
  <c r="Q496" i="1"/>
  <c r="AC495" i="1"/>
  <c r="U495" i="1"/>
  <c r="Q495" i="1"/>
  <c r="AC494" i="1"/>
  <c r="U494" i="1"/>
  <c r="Q494" i="1"/>
  <c r="AC493" i="1"/>
  <c r="U493" i="1"/>
  <c r="Q493" i="1"/>
  <c r="AC492" i="1"/>
  <c r="U492" i="1"/>
  <c r="Q492" i="1"/>
  <c r="AC491" i="1"/>
  <c r="U491" i="1"/>
  <c r="Q491" i="1"/>
  <c r="AC490" i="1"/>
  <c r="U490" i="1"/>
  <c r="Q490" i="1"/>
  <c r="AC489" i="1"/>
  <c r="U489" i="1"/>
  <c r="Q489" i="1"/>
  <c r="AC488" i="1"/>
  <c r="U488" i="1"/>
  <c r="Q488" i="1"/>
  <c r="AC487" i="1"/>
  <c r="U487" i="1"/>
  <c r="Q487" i="1"/>
  <c r="AC486" i="1"/>
  <c r="U486" i="1"/>
  <c r="Q486" i="1"/>
  <c r="AC485" i="1"/>
  <c r="U485" i="1"/>
  <c r="Q485" i="1"/>
  <c r="AC484" i="1"/>
  <c r="U484" i="1"/>
  <c r="Q484" i="1"/>
  <c r="AC483" i="1"/>
  <c r="U483" i="1"/>
  <c r="Q483" i="1"/>
  <c r="AC482" i="1"/>
  <c r="U482" i="1"/>
  <c r="Q482" i="1"/>
  <c r="AC481" i="1"/>
  <c r="U481" i="1"/>
  <c r="Q481" i="1"/>
  <c r="AC480" i="1"/>
  <c r="U480" i="1"/>
  <c r="Q480" i="1"/>
  <c r="AC479" i="1"/>
  <c r="U479" i="1"/>
  <c r="Q479" i="1"/>
  <c r="AC478" i="1"/>
  <c r="U478" i="1"/>
  <c r="Q478" i="1"/>
  <c r="AC477" i="1"/>
  <c r="U477" i="1"/>
  <c r="Q477" i="1"/>
  <c r="AC476" i="1"/>
  <c r="U476" i="1"/>
  <c r="Q476" i="1"/>
  <c r="AC475" i="1"/>
  <c r="U475" i="1"/>
  <c r="Q475" i="1"/>
  <c r="AC474" i="1"/>
  <c r="U474" i="1"/>
  <c r="Q474" i="1"/>
  <c r="AC473" i="1"/>
  <c r="U473" i="1"/>
  <c r="Q473" i="1"/>
  <c r="AC472" i="1"/>
  <c r="U472" i="1"/>
  <c r="Q472" i="1"/>
  <c r="AC471" i="1"/>
  <c r="U471" i="1"/>
  <c r="Q471" i="1"/>
  <c r="AC470" i="1"/>
  <c r="U470" i="1"/>
  <c r="Q470" i="1"/>
  <c r="AC469" i="1"/>
  <c r="U469" i="1"/>
  <c r="Q469" i="1"/>
  <c r="AC468" i="1"/>
  <c r="U468" i="1"/>
  <c r="Q468" i="1"/>
  <c r="AC467" i="1"/>
  <c r="U467" i="1"/>
  <c r="Q467" i="1"/>
  <c r="AC466" i="1"/>
  <c r="U466" i="1"/>
  <c r="Q466" i="1"/>
  <c r="AC465" i="1"/>
  <c r="U465" i="1"/>
  <c r="Q465" i="1"/>
  <c r="AC464" i="1"/>
  <c r="U464" i="1"/>
  <c r="Q464" i="1"/>
  <c r="AC463" i="1"/>
  <c r="U463" i="1"/>
  <c r="Q463" i="1"/>
  <c r="AC462" i="1"/>
  <c r="U462" i="1"/>
  <c r="Q462" i="1"/>
  <c r="AC461" i="1"/>
  <c r="U461" i="1"/>
  <c r="Q461" i="1"/>
  <c r="AC460" i="1"/>
  <c r="U460" i="1"/>
  <c r="Q460" i="1"/>
  <c r="AC459" i="1"/>
  <c r="U459" i="1"/>
  <c r="Q459" i="1"/>
  <c r="AC458" i="1"/>
  <c r="U458" i="1"/>
  <c r="Q458" i="1"/>
  <c r="AC457" i="1"/>
  <c r="U457" i="1"/>
  <c r="Q457" i="1"/>
  <c r="AC456" i="1"/>
  <c r="U456" i="1"/>
  <c r="Q456" i="1"/>
  <c r="AC455" i="1"/>
  <c r="U455" i="1"/>
  <c r="Q455" i="1"/>
  <c r="AC454" i="1"/>
  <c r="U454" i="1"/>
  <c r="Q454" i="1"/>
  <c r="AC453" i="1"/>
  <c r="U453" i="1"/>
  <c r="Q453" i="1"/>
  <c r="AC452" i="1"/>
  <c r="U452" i="1"/>
  <c r="Q452" i="1"/>
  <c r="AC451" i="1"/>
  <c r="U451" i="1"/>
  <c r="Q451" i="1"/>
  <c r="AC450" i="1"/>
  <c r="U450" i="1"/>
  <c r="Q450" i="1"/>
  <c r="AC449" i="1"/>
  <c r="U449" i="1"/>
  <c r="Q449" i="1"/>
  <c r="AC448" i="1"/>
  <c r="U448" i="1"/>
  <c r="Q448" i="1"/>
  <c r="AC447" i="1"/>
  <c r="U447" i="1"/>
  <c r="Q447" i="1"/>
  <c r="AC446" i="1"/>
  <c r="U446" i="1"/>
  <c r="Q446" i="1"/>
  <c r="AC445" i="1"/>
  <c r="U445" i="1"/>
  <c r="Q445" i="1"/>
  <c r="AC444" i="1"/>
  <c r="U444" i="1"/>
  <c r="Q444" i="1"/>
  <c r="AC443" i="1"/>
  <c r="U443" i="1"/>
  <c r="Q443" i="1"/>
  <c r="AC442" i="1"/>
  <c r="U442" i="1"/>
  <c r="Q442" i="1"/>
  <c r="AC441" i="1"/>
  <c r="U441" i="1"/>
  <c r="Q441" i="1"/>
  <c r="AC440" i="1"/>
  <c r="U440" i="1"/>
  <c r="Q440" i="1"/>
  <c r="AC439" i="1"/>
  <c r="U439" i="1"/>
  <c r="Q439" i="1"/>
  <c r="AC438" i="1"/>
  <c r="U438" i="1"/>
  <c r="Q438" i="1"/>
  <c r="AC437" i="1"/>
  <c r="U437" i="1"/>
  <c r="Q437" i="1"/>
  <c r="AC436" i="1"/>
  <c r="U436" i="1"/>
  <c r="Q436" i="1"/>
  <c r="AC435" i="1"/>
  <c r="U435" i="1"/>
  <c r="Q435" i="1"/>
  <c r="AC434" i="1"/>
  <c r="U434" i="1"/>
  <c r="Q434" i="1"/>
  <c r="AC433" i="1"/>
  <c r="U433" i="1"/>
  <c r="Q433" i="1"/>
  <c r="AC432" i="1"/>
  <c r="U432" i="1"/>
  <c r="Q432" i="1"/>
  <c r="AC431" i="1"/>
  <c r="U431" i="1"/>
  <c r="Q431" i="1"/>
  <c r="AC430" i="1"/>
  <c r="U430" i="1"/>
  <c r="Q430" i="1"/>
  <c r="AC429" i="1"/>
  <c r="U429" i="1"/>
  <c r="Q429" i="1"/>
  <c r="AC428" i="1"/>
  <c r="U428" i="1"/>
  <c r="Q428" i="1"/>
  <c r="AC427" i="1"/>
  <c r="U427" i="1"/>
  <c r="Q427" i="1"/>
  <c r="AC426" i="1"/>
  <c r="U426" i="1"/>
  <c r="Q426" i="1"/>
  <c r="AC425" i="1"/>
  <c r="U425" i="1"/>
  <c r="Q425" i="1"/>
  <c r="AC424" i="1"/>
  <c r="U424" i="1"/>
  <c r="Q424" i="1"/>
  <c r="AC423" i="1"/>
  <c r="U423" i="1"/>
  <c r="Q423" i="1"/>
  <c r="AC422" i="1"/>
  <c r="U422" i="1"/>
  <c r="Q422" i="1"/>
  <c r="AC421" i="1"/>
  <c r="U421" i="1"/>
  <c r="Q421" i="1"/>
  <c r="AC420" i="1"/>
  <c r="U420" i="1"/>
  <c r="Q420" i="1"/>
  <c r="AC419" i="1"/>
  <c r="U419" i="1"/>
  <c r="Q419" i="1"/>
  <c r="AC418" i="1"/>
  <c r="U418" i="1"/>
  <c r="Q418" i="1"/>
  <c r="AC417" i="1"/>
  <c r="U417" i="1"/>
  <c r="Q417" i="1"/>
  <c r="AC416" i="1"/>
  <c r="U416" i="1"/>
  <c r="Q416" i="1"/>
  <c r="AC415" i="1"/>
  <c r="U415" i="1"/>
  <c r="Q415" i="1"/>
  <c r="AC414" i="1"/>
  <c r="U414" i="1"/>
  <c r="Q414" i="1"/>
  <c r="AC413" i="1"/>
  <c r="U413" i="1"/>
  <c r="Q413" i="1"/>
  <c r="AC412" i="1"/>
  <c r="U412" i="1"/>
  <c r="Q412" i="1"/>
  <c r="AC411" i="1"/>
  <c r="U411" i="1"/>
  <c r="Q411" i="1"/>
  <c r="AC410" i="1"/>
  <c r="U410" i="1"/>
  <c r="Q410" i="1"/>
  <c r="AC409" i="1"/>
  <c r="U409" i="1"/>
  <c r="Q409" i="1"/>
  <c r="AC408" i="1"/>
  <c r="U408" i="1"/>
  <c r="Q408" i="1"/>
  <c r="AC407" i="1"/>
  <c r="U407" i="1"/>
  <c r="Q407" i="1"/>
  <c r="AC406" i="1"/>
  <c r="U406" i="1"/>
  <c r="Q406" i="1"/>
  <c r="AC405" i="1"/>
  <c r="U405" i="1"/>
  <c r="Q405" i="1"/>
  <c r="AC404" i="1"/>
  <c r="U404" i="1"/>
  <c r="Q404" i="1"/>
  <c r="AC403" i="1"/>
  <c r="U403" i="1"/>
  <c r="Q403" i="1"/>
  <c r="AC402" i="1"/>
  <c r="U402" i="1"/>
  <c r="Q402" i="1"/>
  <c r="AC401" i="1"/>
  <c r="U401" i="1"/>
  <c r="Q401" i="1"/>
  <c r="AC400" i="1"/>
  <c r="U400" i="1"/>
  <c r="Q400" i="1"/>
  <c r="AC399" i="1"/>
  <c r="U399" i="1"/>
  <c r="Q399" i="1"/>
  <c r="AC398" i="1"/>
  <c r="U398" i="1"/>
  <c r="Q398" i="1"/>
  <c r="AC397" i="1"/>
  <c r="U397" i="1"/>
  <c r="Q397" i="1"/>
  <c r="AC396" i="1"/>
  <c r="U396" i="1"/>
  <c r="Q396" i="1"/>
  <c r="AC395" i="1"/>
  <c r="U395" i="1"/>
  <c r="Q395" i="1"/>
  <c r="AC394" i="1"/>
  <c r="U394" i="1"/>
  <c r="Q394" i="1"/>
  <c r="AC393" i="1"/>
  <c r="U393" i="1"/>
  <c r="Q393" i="1"/>
  <c r="AC392" i="1"/>
  <c r="U392" i="1"/>
  <c r="Q392" i="1"/>
  <c r="AC391" i="1"/>
  <c r="U391" i="1"/>
  <c r="Q391" i="1"/>
  <c r="AC390" i="1"/>
  <c r="U390" i="1"/>
  <c r="Q390" i="1"/>
  <c r="AC389" i="1"/>
  <c r="U389" i="1"/>
  <c r="Q389" i="1"/>
  <c r="AC388" i="1"/>
  <c r="U388" i="1"/>
  <c r="Q388" i="1"/>
  <c r="AC387" i="1"/>
  <c r="U387" i="1"/>
  <c r="Q387" i="1"/>
  <c r="AC386" i="1"/>
  <c r="U386" i="1"/>
  <c r="Q386" i="1"/>
  <c r="AC385" i="1"/>
  <c r="U385" i="1"/>
  <c r="Q385" i="1"/>
  <c r="AC384" i="1"/>
  <c r="U384" i="1"/>
  <c r="Q384" i="1"/>
  <c r="AC383" i="1"/>
  <c r="U383" i="1"/>
  <c r="Q383" i="1"/>
  <c r="AC382" i="1"/>
  <c r="U382" i="1"/>
  <c r="Q382" i="1"/>
  <c r="AC381" i="1"/>
  <c r="U381" i="1"/>
  <c r="Q381" i="1"/>
  <c r="AC380" i="1"/>
  <c r="U380" i="1"/>
  <c r="Q380" i="1"/>
  <c r="AC379" i="1"/>
  <c r="U379" i="1"/>
  <c r="Q379" i="1"/>
  <c r="AC378" i="1"/>
  <c r="U378" i="1"/>
  <c r="Q378" i="1"/>
  <c r="AC377" i="1"/>
  <c r="U377" i="1"/>
  <c r="Q377" i="1"/>
  <c r="AC376" i="1"/>
  <c r="U376" i="1"/>
  <c r="Q376" i="1"/>
  <c r="AC375" i="1"/>
  <c r="U375" i="1"/>
  <c r="Q375" i="1"/>
  <c r="AC374" i="1"/>
  <c r="U374" i="1"/>
  <c r="Q374" i="1"/>
  <c r="AC373" i="1"/>
  <c r="U373" i="1"/>
  <c r="Q373" i="1"/>
  <c r="AC372" i="1"/>
  <c r="U372" i="1"/>
  <c r="Q372" i="1"/>
  <c r="AC371" i="1"/>
  <c r="U371" i="1"/>
  <c r="Q371" i="1"/>
  <c r="AC370" i="1"/>
  <c r="U370" i="1"/>
  <c r="Q370" i="1"/>
  <c r="AC369" i="1"/>
  <c r="U369" i="1"/>
  <c r="Q369" i="1"/>
  <c r="AC368" i="1"/>
  <c r="U368" i="1"/>
  <c r="Q368" i="1"/>
  <c r="AC367" i="1"/>
  <c r="U367" i="1"/>
  <c r="Q367" i="1"/>
  <c r="AC366" i="1"/>
  <c r="U366" i="1"/>
  <c r="Q366" i="1"/>
  <c r="AC365" i="1"/>
  <c r="U365" i="1"/>
  <c r="Q365" i="1"/>
  <c r="AC364" i="1"/>
  <c r="U364" i="1"/>
  <c r="Q364" i="1"/>
  <c r="AC363" i="1"/>
  <c r="U363" i="1"/>
  <c r="Q363" i="1"/>
  <c r="AC362" i="1"/>
  <c r="U362" i="1"/>
  <c r="Q362" i="1"/>
  <c r="AC361" i="1"/>
  <c r="U361" i="1"/>
  <c r="Q361" i="1"/>
  <c r="AC360" i="1"/>
  <c r="U360" i="1"/>
  <c r="Q360" i="1"/>
  <c r="AC359" i="1"/>
  <c r="U359" i="1"/>
  <c r="Q359" i="1"/>
  <c r="AC358" i="1"/>
  <c r="U358" i="1"/>
  <c r="Q358" i="1"/>
  <c r="AC357" i="1"/>
  <c r="U357" i="1"/>
  <c r="Q357" i="1"/>
  <c r="AC356" i="1"/>
  <c r="U356" i="1"/>
  <c r="Q356" i="1"/>
  <c r="AC355" i="1"/>
  <c r="U355" i="1"/>
  <c r="Q355" i="1"/>
  <c r="AC354" i="1"/>
  <c r="U354" i="1"/>
  <c r="Q354" i="1"/>
  <c r="AC353" i="1"/>
  <c r="U353" i="1"/>
  <c r="Q353" i="1"/>
  <c r="AC352" i="1"/>
  <c r="U352" i="1"/>
  <c r="Q352" i="1"/>
  <c r="AC351" i="1"/>
  <c r="U351" i="1"/>
  <c r="Q351" i="1"/>
  <c r="AC350" i="1"/>
  <c r="U350" i="1"/>
  <c r="Q350" i="1"/>
  <c r="AC349" i="1"/>
  <c r="U349" i="1"/>
  <c r="Q349" i="1"/>
  <c r="AC348" i="1"/>
  <c r="U348" i="1"/>
  <c r="Q348" i="1"/>
  <c r="AC347" i="1"/>
  <c r="U347" i="1"/>
  <c r="Q347" i="1"/>
  <c r="AC346" i="1"/>
  <c r="U346" i="1"/>
  <c r="Q346" i="1"/>
  <c r="AC345" i="1"/>
  <c r="U345" i="1"/>
  <c r="Q345" i="1"/>
  <c r="AC344" i="1"/>
  <c r="U344" i="1"/>
  <c r="Q344" i="1"/>
  <c r="AC343" i="1"/>
  <c r="U343" i="1"/>
  <c r="Q343" i="1"/>
  <c r="AC342" i="1"/>
  <c r="U342" i="1"/>
  <c r="Q342" i="1"/>
  <c r="AC341" i="1"/>
  <c r="U341" i="1"/>
  <c r="Q341" i="1"/>
  <c r="AC340" i="1"/>
  <c r="U340" i="1"/>
  <c r="Q340" i="1"/>
  <c r="AC339" i="1"/>
  <c r="U339" i="1"/>
  <c r="Q339" i="1"/>
  <c r="AC338" i="1"/>
  <c r="U338" i="1"/>
  <c r="Q338" i="1"/>
  <c r="AC337" i="1"/>
  <c r="U337" i="1"/>
  <c r="Q337" i="1"/>
  <c r="AC336" i="1"/>
  <c r="U336" i="1"/>
  <c r="Q336" i="1"/>
  <c r="AC335" i="1"/>
  <c r="U335" i="1"/>
  <c r="Q335" i="1"/>
  <c r="AC334" i="1"/>
  <c r="U334" i="1"/>
  <c r="Q334" i="1"/>
  <c r="AC333" i="1"/>
  <c r="U333" i="1"/>
  <c r="Q333" i="1"/>
  <c r="AC332" i="1"/>
  <c r="U332" i="1"/>
  <c r="Q332" i="1"/>
  <c r="AC331" i="1"/>
  <c r="U331" i="1"/>
  <c r="Q331" i="1"/>
  <c r="AC330" i="1"/>
  <c r="U330" i="1"/>
  <c r="Q330" i="1"/>
  <c r="AC329" i="1"/>
  <c r="U329" i="1"/>
  <c r="Q329" i="1"/>
  <c r="AC328" i="1"/>
  <c r="U328" i="1"/>
  <c r="Q328" i="1"/>
  <c r="AC327" i="1"/>
  <c r="U327" i="1"/>
  <c r="Q327" i="1"/>
  <c r="AC326" i="1"/>
  <c r="U326" i="1"/>
  <c r="Q326" i="1"/>
  <c r="AC325" i="1"/>
  <c r="U325" i="1"/>
  <c r="Q325" i="1"/>
  <c r="AC324" i="1"/>
  <c r="U324" i="1"/>
  <c r="Q324" i="1"/>
  <c r="AC323" i="1"/>
  <c r="U323" i="1"/>
  <c r="Q323" i="1"/>
  <c r="AC322" i="1"/>
  <c r="U322" i="1"/>
  <c r="Q322" i="1"/>
  <c r="AC321" i="1"/>
  <c r="U321" i="1"/>
  <c r="Q321" i="1"/>
  <c r="AC320" i="1"/>
  <c r="U320" i="1"/>
  <c r="Q320" i="1"/>
  <c r="AC319" i="1"/>
  <c r="U319" i="1"/>
  <c r="Q319" i="1"/>
  <c r="AC318" i="1"/>
  <c r="U318" i="1"/>
  <c r="Q318" i="1"/>
  <c r="AC317" i="1"/>
  <c r="U317" i="1"/>
  <c r="Q317" i="1"/>
  <c r="AC316" i="1"/>
  <c r="U316" i="1"/>
  <c r="Q316" i="1"/>
  <c r="AC315" i="1"/>
  <c r="U315" i="1"/>
  <c r="Q315" i="1"/>
  <c r="AC314" i="1"/>
  <c r="U314" i="1"/>
  <c r="Q314" i="1"/>
  <c r="AC313" i="1"/>
  <c r="U313" i="1"/>
  <c r="Q313" i="1"/>
  <c r="AC312" i="1"/>
  <c r="U312" i="1"/>
  <c r="Q312" i="1"/>
  <c r="AC311" i="1"/>
  <c r="U311" i="1"/>
  <c r="Q311" i="1"/>
  <c r="AC310" i="1"/>
  <c r="U310" i="1"/>
  <c r="Q310" i="1"/>
  <c r="AC309" i="1"/>
  <c r="U309" i="1"/>
  <c r="Q309" i="1"/>
  <c r="AC308" i="1"/>
  <c r="U308" i="1"/>
  <c r="Q308" i="1"/>
  <c r="AC307" i="1"/>
  <c r="U307" i="1"/>
  <c r="Q307" i="1"/>
  <c r="AC306" i="1"/>
  <c r="U306" i="1"/>
  <c r="Q306" i="1"/>
  <c r="AC305" i="1"/>
  <c r="U305" i="1"/>
  <c r="Q305" i="1"/>
  <c r="AC304" i="1"/>
  <c r="U304" i="1"/>
  <c r="Q304" i="1"/>
  <c r="AC303" i="1"/>
  <c r="U303" i="1"/>
  <c r="Q303" i="1"/>
  <c r="AC302" i="1"/>
  <c r="U302" i="1"/>
  <c r="Q302" i="1"/>
  <c r="AC301" i="1"/>
  <c r="U301" i="1"/>
  <c r="Q301" i="1"/>
  <c r="AC300" i="1"/>
  <c r="U300" i="1"/>
  <c r="Q300" i="1"/>
  <c r="AC299" i="1"/>
  <c r="U299" i="1"/>
  <c r="Q299" i="1"/>
  <c r="AC298" i="1"/>
  <c r="U298" i="1"/>
  <c r="Q298" i="1"/>
  <c r="AC297" i="1"/>
  <c r="U297" i="1"/>
  <c r="Q297" i="1"/>
  <c r="AC296" i="1"/>
  <c r="U296" i="1"/>
  <c r="Q296" i="1"/>
  <c r="AC295" i="1"/>
  <c r="U295" i="1"/>
  <c r="Q295" i="1"/>
  <c r="AC294" i="1"/>
  <c r="U294" i="1"/>
  <c r="Q294" i="1"/>
  <c r="AC293" i="1"/>
  <c r="U293" i="1"/>
  <c r="Q293" i="1"/>
  <c r="AC292" i="1"/>
  <c r="U292" i="1"/>
  <c r="Q292" i="1"/>
  <c r="AC291" i="1"/>
  <c r="U291" i="1"/>
  <c r="Q291" i="1"/>
  <c r="AC290" i="1"/>
  <c r="U290" i="1"/>
  <c r="Q290" i="1"/>
  <c r="AC289" i="1"/>
  <c r="U289" i="1"/>
  <c r="Q289" i="1"/>
  <c r="AC288" i="1"/>
  <c r="U288" i="1"/>
  <c r="Q288" i="1"/>
  <c r="AC287" i="1"/>
  <c r="U287" i="1"/>
  <c r="Q287" i="1"/>
  <c r="AC286" i="1"/>
  <c r="U286" i="1"/>
  <c r="Q286" i="1"/>
  <c r="AC285" i="1"/>
  <c r="U285" i="1"/>
  <c r="Q285" i="1"/>
  <c r="AC284" i="1"/>
  <c r="U284" i="1"/>
  <c r="Q284" i="1"/>
  <c r="AC283" i="1"/>
  <c r="U283" i="1"/>
  <c r="Q283" i="1"/>
  <c r="AC282" i="1"/>
  <c r="U282" i="1"/>
  <c r="Q282" i="1"/>
  <c r="AC281" i="1"/>
  <c r="U281" i="1"/>
  <c r="Q281" i="1"/>
  <c r="AC280" i="1"/>
  <c r="U280" i="1"/>
  <c r="Q280" i="1"/>
  <c r="AC279" i="1"/>
  <c r="U279" i="1"/>
  <c r="Q279" i="1"/>
  <c r="AC278" i="1"/>
  <c r="U278" i="1"/>
  <c r="Q278" i="1"/>
  <c r="AC277" i="1"/>
  <c r="U277" i="1"/>
  <c r="Q277" i="1"/>
  <c r="AC276" i="1"/>
  <c r="U276" i="1"/>
  <c r="Q276" i="1"/>
  <c r="AC275" i="1"/>
  <c r="U275" i="1"/>
  <c r="Q275" i="1"/>
  <c r="AC274" i="1"/>
  <c r="U274" i="1"/>
  <c r="Q274" i="1"/>
  <c r="AC273" i="1"/>
  <c r="U273" i="1"/>
  <c r="Q273" i="1"/>
  <c r="AC272" i="1"/>
  <c r="U272" i="1"/>
  <c r="Q272" i="1"/>
  <c r="AC271" i="1"/>
  <c r="U271" i="1"/>
  <c r="Q271" i="1"/>
  <c r="AC270" i="1"/>
  <c r="U270" i="1"/>
  <c r="Q270" i="1"/>
  <c r="AC269" i="1"/>
  <c r="U269" i="1"/>
  <c r="Q269" i="1"/>
  <c r="AC268" i="1"/>
  <c r="U268" i="1"/>
  <c r="Q268" i="1"/>
  <c r="AC267" i="1"/>
  <c r="U267" i="1"/>
  <c r="Q267" i="1"/>
  <c r="AC266" i="1"/>
  <c r="U266" i="1"/>
  <c r="Q266" i="1"/>
  <c r="AC265" i="1"/>
  <c r="U265" i="1"/>
  <c r="Q265" i="1"/>
  <c r="AC264" i="1"/>
  <c r="U264" i="1"/>
  <c r="Q264" i="1"/>
  <c r="AC263" i="1"/>
  <c r="U263" i="1"/>
  <c r="Q263" i="1"/>
  <c r="AC262" i="1"/>
  <c r="U262" i="1"/>
  <c r="Q262" i="1"/>
  <c r="AC261" i="1"/>
  <c r="U261" i="1"/>
  <c r="Q261" i="1"/>
  <c r="AC260" i="1"/>
  <c r="U260" i="1"/>
  <c r="Q260" i="1"/>
  <c r="AC259" i="1"/>
  <c r="U259" i="1"/>
  <c r="Q259" i="1"/>
  <c r="AC258" i="1"/>
  <c r="U258" i="1"/>
  <c r="Q258" i="1"/>
  <c r="AC257" i="1"/>
  <c r="U257" i="1"/>
  <c r="Q257" i="1"/>
  <c r="AC256" i="1"/>
  <c r="U256" i="1"/>
  <c r="Q256" i="1"/>
  <c r="AC255" i="1"/>
  <c r="U255" i="1"/>
  <c r="Q255" i="1"/>
  <c r="AC254" i="1"/>
  <c r="U254" i="1"/>
  <c r="Q254" i="1"/>
  <c r="AC253" i="1"/>
  <c r="U253" i="1"/>
  <c r="Q253" i="1"/>
  <c r="AC252" i="1"/>
  <c r="U252" i="1"/>
  <c r="Q252" i="1"/>
  <c r="AC251" i="1"/>
  <c r="U251" i="1"/>
  <c r="Q251" i="1"/>
  <c r="AC250" i="1"/>
  <c r="U250" i="1"/>
  <c r="Q250" i="1"/>
  <c r="AC249" i="1"/>
  <c r="U249" i="1"/>
  <c r="Q249" i="1"/>
  <c r="AC248" i="1"/>
  <c r="U248" i="1"/>
  <c r="Q248" i="1"/>
  <c r="AC247" i="1"/>
  <c r="U247" i="1"/>
  <c r="Q247" i="1"/>
  <c r="AC246" i="1"/>
  <c r="U246" i="1"/>
  <c r="Q246" i="1"/>
  <c r="AC245" i="1"/>
  <c r="U245" i="1"/>
  <c r="Q245" i="1"/>
  <c r="AC244" i="1"/>
  <c r="U244" i="1"/>
  <c r="Q244" i="1"/>
  <c r="AC243" i="1"/>
  <c r="U243" i="1"/>
  <c r="Q243" i="1"/>
  <c r="AC242" i="1"/>
  <c r="U242" i="1"/>
  <c r="Q242" i="1"/>
  <c r="AC241" i="1"/>
  <c r="U241" i="1"/>
  <c r="Q241" i="1"/>
  <c r="AC240" i="1"/>
  <c r="U240" i="1"/>
  <c r="Q240" i="1"/>
  <c r="AC239" i="1"/>
  <c r="U239" i="1"/>
  <c r="Q239" i="1"/>
  <c r="AC238" i="1"/>
  <c r="U238" i="1"/>
  <c r="Q238" i="1"/>
  <c r="AC237" i="1"/>
  <c r="U237" i="1"/>
  <c r="Q237" i="1"/>
  <c r="AC236" i="1"/>
  <c r="U236" i="1"/>
  <c r="Q236" i="1"/>
  <c r="AC235" i="1"/>
  <c r="U235" i="1"/>
  <c r="Q235" i="1"/>
  <c r="AC234" i="1"/>
  <c r="U234" i="1"/>
  <c r="Q234" i="1"/>
  <c r="AC233" i="1"/>
  <c r="U233" i="1"/>
  <c r="Q233" i="1"/>
  <c r="AC232" i="1"/>
  <c r="U232" i="1"/>
  <c r="Q232" i="1"/>
  <c r="AC231" i="1"/>
  <c r="U231" i="1"/>
  <c r="Q231" i="1"/>
  <c r="AC230" i="1"/>
  <c r="U230" i="1"/>
  <c r="Q230" i="1"/>
  <c r="AC229" i="1"/>
  <c r="U229" i="1"/>
  <c r="Q229" i="1"/>
  <c r="AC228" i="1"/>
  <c r="U228" i="1"/>
  <c r="Q228" i="1"/>
  <c r="AC227" i="1"/>
  <c r="U227" i="1"/>
  <c r="Q227" i="1"/>
  <c r="AC226" i="1"/>
  <c r="U226" i="1"/>
  <c r="Q226" i="1"/>
  <c r="AC225" i="1"/>
  <c r="U225" i="1"/>
  <c r="Q225" i="1"/>
  <c r="AC224" i="1"/>
  <c r="U224" i="1"/>
  <c r="Q224" i="1"/>
  <c r="AC223" i="1"/>
  <c r="U223" i="1"/>
  <c r="Q223" i="1"/>
  <c r="AC222" i="1"/>
  <c r="U222" i="1"/>
  <c r="Q222" i="1"/>
  <c r="AC221" i="1"/>
  <c r="U221" i="1"/>
  <c r="Q221" i="1"/>
  <c r="AC220" i="1"/>
  <c r="U220" i="1"/>
  <c r="Q220" i="1"/>
  <c r="AC219" i="1"/>
  <c r="U219" i="1"/>
  <c r="Q219" i="1"/>
  <c r="AC218" i="1"/>
  <c r="U218" i="1"/>
  <c r="Q218" i="1"/>
  <c r="AC217" i="1"/>
  <c r="U217" i="1"/>
  <c r="Q217" i="1"/>
  <c r="AC216" i="1"/>
  <c r="U216" i="1"/>
  <c r="Q216" i="1"/>
  <c r="AC215" i="1"/>
  <c r="U215" i="1"/>
  <c r="Q215" i="1"/>
  <c r="AC214" i="1"/>
  <c r="U214" i="1"/>
  <c r="Q214" i="1"/>
  <c r="AC213" i="1"/>
  <c r="U213" i="1"/>
  <c r="Q213" i="1"/>
  <c r="AC212" i="1"/>
  <c r="U212" i="1"/>
  <c r="Q212" i="1"/>
  <c r="AC211" i="1"/>
  <c r="U211" i="1"/>
  <c r="Q211" i="1"/>
  <c r="AC210" i="1"/>
  <c r="U210" i="1"/>
  <c r="Q210" i="1"/>
  <c r="AC209" i="1"/>
  <c r="U209" i="1"/>
  <c r="Q209" i="1"/>
  <c r="AC208" i="1"/>
  <c r="U208" i="1"/>
  <c r="Q208" i="1"/>
  <c r="AC207" i="1"/>
  <c r="U207" i="1"/>
  <c r="Q207" i="1"/>
  <c r="AC206" i="1"/>
  <c r="U206" i="1"/>
  <c r="Q206" i="1"/>
  <c r="AC205" i="1"/>
  <c r="U205" i="1"/>
  <c r="Q205" i="1"/>
  <c r="AC204" i="1"/>
  <c r="U204" i="1"/>
  <c r="Q204" i="1"/>
  <c r="AC203" i="1"/>
  <c r="U203" i="1"/>
  <c r="Q203" i="1"/>
  <c r="AC202" i="1"/>
  <c r="U202" i="1"/>
  <c r="Q202" i="1"/>
  <c r="AC201" i="1"/>
  <c r="U201" i="1"/>
  <c r="Q201" i="1"/>
  <c r="AC200" i="1"/>
  <c r="U200" i="1"/>
  <c r="Q200" i="1"/>
  <c r="AC199" i="1"/>
  <c r="U199" i="1"/>
  <c r="Q199" i="1"/>
  <c r="AC198" i="1"/>
  <c r="U198" i="1"/>
  <c r="Q198" i="1"/>
  <c r="AC197" i="1"/>
  <c r="U197" i="1"/>
  <c r="Q197" i="1"/>
  <c r="AC196" i="1"/>
  <c r="U196" i="1"/>
  <c r="Q196" i="1"/>
  <c r="AC195" i="1"/>
  <c r="U195" i="1"/>
  <c r="Q195" i="1"/>
  <c r="AC194" i="1"/>
  <c r="U194" i="1"/>
  <c r="Q194" i="1"/>
  <c r="AC193" i="1"/>
  <c r="U193" i="1"/>
  <c r="Q193" i="1"/>
  <c r="AC192" i="1"/>
  <c r="U192" i="1"/>
  <c r="Q192" i="1"/>
  <c r="AC191" i="1"/>
  <c r="U191" i="1"/>
  <c r="Q191" i="1"/>
  <c r="AC190" i="1"/>
  <c r="U190" i="1"/>
  <c r="Q190" i="1"/>
  <c r="AC189" i="1"/>
  <c r="U189" i="1"/>
  <c r="Q189" i="1"/>
  <c r="AC188" i="1"/>
  <c r="U188" i="1"/>
  <c r="Q188" i="1"/>
  <c r="AC187" i="1"/>
  <c r="U187" i="1"/>
  <c r="Q187" i="1"/>
  <c r="AC186" i="1"/>
  <c r="U186" i="1"/>
  <c r="Q186" i="1"/>
  <c r="AC185" i="1"/>
  <c r="U185" i="1"/>
  <c r="Q185" i="1"/>
  <c r="AC184" i="1"/>
  <c r="U184" i="1"/>
  <c r="Q184" i="1"/>
  <c r="AC183" i="1"/>
  <c r="U183" i="1"/>
  <c r="Q183" i="1"/>
  <c r="AC182" i="1"/>
  <c r="U182" i="1"/>
  <c r="Q182" i="1"/>
  <c r="AC181" i="1"/>
  <c r="U181" i="1"/>
  <c r="Q181" i="1"/>
  <c r="AC180" i="1"/>
  <c r="U180" i="1"/>
  <c r="Q180" i="1"/>
  <c r="AC179" i="1"/>
  <c r="U179" i="1"/>
  <c r="Q179" i="1"/>
  <c r="AC178" i="1"/>
  <c r="U178" i="1"/>
  <c r="Q178" i="1"/>
  <c r="AC177" i="1"/>
  <c r="U177" i="1"/>
  <c r="Q177" i="1"/>
  <c r="AC176" i="1"/>
  <c r="U176" i="1"/>
  <c r="Q176" i="1"/>
  <c r="AC175" i="1"/>
  <c r="U175" i="1"/>
  <c r="Q175" i="1"/>
  <c r="AC174" i="1"/>
  <c r="U174" i="1"/>
  <c r="Q174" i="1"/>
  <c r="AC173" i="1"/>
  <c r="U173" i="1"/>
  <c r="Q173" i="1"/>
  <c r="AC172" i="1"/>
  <c r="U172" i="1"/>
  <c r="Q172" i="1"/>
  <c r="AC171" i="1"/>
  <c r="U171" i="1"/>
  <c r="Q171" i="1"/>
  <c r="AC170" i="1"/>
  <c r="U170" i="1"/>
  <c r="Q170" i="1"/>
  <c r="AC169" i="1"/>
  <c r="U169" i="1"/>
  <c r="Q169" i="1"/>
  <c r="AC168" i="1"/>
  <c r="U168" i="1"/>
  <c r="Q168" i="1"/>
  <c r="AC167" i="1"/>
  <c r="U167" i="1"/>
  <c r="Q167" i="1"/>
  <c r="AC166" i="1"/>
  <c r="U166" i="1"/>
  <c r="Q166" i="1"/>
  <c r="AC165" i="1"/>
  <c r="U165" i="1"/>
  <c r="Q165" i="1"/>
  <c r="AC164" i="1"/>
  <c r="U164" i="1"/>
  <c r="Q164" i="1"/>
  <c r="AC163" i="1"/>
  <c r="U163" i="1"/>
  <c r="Q163" i="1"/>
  <c r="AC162" i="1"/>
  <c r="U162" i="1"/>
  <c r="Q162" i="1"/>
  <c r="AC161" i="1"/>
  <c r="U161" i="1"/>
  <c r="Q161" i="1"/>
  <c r="AC160" i="1"/>
  <c r="U160" i="1"/>
  <c r="Q160" i="1"/>
  <c r="AC159" i="1"/>
  <c r="U159" i="1"/>
  <c r="Q159" i="1"/>
  <c r="AC158" i="1"/>
  <c r="U158" i="1"/>
  <c r="Q158" i="1"/>
  <c r="AC157" i="1"/>
  <c r="U157" i="1"/>
  <c r="Q157" i="1"/>
  <c r="AC156" i="1"/>
  <c r="U156" i="1"/>
  <c r="Q156" i="1"/>
  <c r="AC155" i="1"/>
  <c r="U155" i="1"/>
  <c r="Q155" i="1"/>
  <c r="AC154" i="1"/>
  <c r="U154" i="1"/>
  <c r="Q154" i="1"/>
  <c r="AC153" i="1"/>
  <c r="U153" i="1"/>
  <c r="Q153" i="1"/>
  <c r="AC152" i="1"/>
  <c r="U152" i="1"/>
  <c r="Q152" i="1"/>
  <c r="AC151" i="1"/>
  <c r="U151" i="1"/>
  <c r="Q151" i="1"/>
  <c r="AC150" i="1"/>
  <c r="U150" i="1"/>
  <c r="Q150" i="1"/>
  <c r="AC149" i="1"/>
  <c r="U149" i="1"/>
  <c r="Q149" i="1"/>
  <c r="AC148" i="1"/>
  <c r="U148" i="1"/>
  <c r="Q148" i="1"/>
  <c r="AC147" i="1"/>
  <c r="U147" i="1"/>
  <c r="Q147" i="1"/>
  <c r="AC146" i="1"/>
  <c r="U146" i="1"/>
  <c r="Q146" i="1"/>
  <c r="AC145" i="1"/>
  <c r="U145" i="1"/>
  <c r="Q145" i="1"/>
  <c r="AC144" i="1"/>
  <c r="U144" i="1"/>
  <c r="Q144" i="1"/>
  <c r="AC143" i="1"/>
  <c r="U143" i="1"/>
  <c r="Q143" i="1"/>
  <c r="AC142" i="1"/>
  <c r="U142" i="1"/>
  <c r="Q142" i="1"/>
  <c r="AC141" i="1"/>
  <c r="U141" i="1"/>
  <c r="Q141" i="1"/>
  <c r="AC140" i="1"/>
  <c r="U140" i="1"/>
  <c r="Q140" i="1"/>
  <c r="AC139" i="1"/>
  <c r="U139" i="1"/>
  <c r="Q139" i="1"/>
  <c r="AC138" i="1"/>
  <c r="U138" i="1"/>
  <c r="Q138" i="1"/>
  <c r="AC137" i="1"/>
  <c r="U137" i="1"/>
  <c r="Q137" i="1"/>
  <c r="AC136" i="1"/>
  <c r="U136" i="1"/>
  <c r="Q136" i="1"/>
  <c r="AC135" i="1"/>
  <c r="U135" i="1"/>
  <c r="Q135" i="1"/>
  <c r="AC134" i="1"/>
  <c r="U134" i="1"/>
  <c r="Q134" i="1"/>
  <c r="AC133" i="1"/>
  <c r="U133" i="1"/>
  <c r="Q133" i="1"/>
  <c r="AC132" i="1"/>
  <c r="U132" i="1"/>
  <c r="Q132" i="1"/>
  <c r="AC131" i="1"/>
  <c r="U131" i="1"/>
  <c r="Q131" i="1"/>
  <c r="AC130" i="1"/>
  <c r="U130" i="1"/>
  <c r="Q130" i="1"/>
  <c r="AC129" i="1"/>
  <c r="U129" i="1"/>
  <c r="Q129" i="1"/>
  <c r="AC128" i="1"/>
  <c r="U128" i="1"/>
  <c r="Q128" i="1"/>
  <c r="AC127" i="1"/>
  <c r="U127" i="1"/>
  <c r="Q127" i="1"/>
  <c r="AC126" i="1"/>
  <c r="U126" i="1"/>
  <c r="Q126" i="1"/>
  <c r="AC125" i="1"/>
  <c r="U125" i="1"/>
  <c r="Q125" i="1"/>
  <c r="AC124" i="1"/>
  <c r="U124" i="1"/>
  <c r="Q124" i="1"/>
  <c r="AC123" i="1"/>
  <c r="U123" i="1"/>
  <c r="Q123" i="1"/>
  <c r="AC122" i="1"/>
  <c r="U122" i="1"/>
  <c r="Q122" i="1"/>
  <c r="AC121" i="1"/>
  <c r="U121" i="1"/>
  <c r="Q121" i="1"/>
  <c r="AC120" i="1"/>
  <c r="U120" i="1"/>
  <c r="Q120" i="1"/>
  <c r="AC119" i="1"/>
  <c r="U119" i="1"/>
  <c r="Q119" i="1"/>
  <c r="AC118" i="1"/>
  <c r="U118" i="1"/>
  <c r="Q118" i="1"/>
  <c r="AC117" i="1"/>
  <c r="U117" i="1"/>
  <c r="Q117" i="1"/>
  <c r="AC116" i="1"/>
  <c r="U116" i="1"/>
  <c r="Q116" i="1"/>
  <c r="AC115" i="1"/>
  <c r="U115" i="1"/>
  <c r="Q115" i="1"/>
  <c r="AC114" i="1"/>
  <c r="U114" i="1"/>
  <c r="Q114" i="1"/>
  <c r="AC113" i="1"/>
  <c r="U113" i="1"/>
  <c r="Q113" i="1"/>
  <c r="AC112" i="1"/>
  <c r="U112" i="1"/>
  <c r="Q112" i="1"/>
  <c r="AC111" i="1"/>
  <c r="U111" i="1"/>
  <c r="Q111" i="1"/>
  <c r="AC110" i="1"/>
  <c r="U110" i="1"/>
  <c r="Q110" i="1"/>
  <c r="AC109" i="1"/>
  <c r="U109" i="1"/>
  <c r="Q109" i="1"/>
  <c r="AC108" i="1"/>
  <c r="U108" i="1"/>
  <c r="Q108" i="1"/>
  <c r="AC107" i="1"/>
  <c r="U107" i="1"/>
  <c r="Q107" i="1"/>
  <c r="AC106" i="1"/>
  <c r="U106" i="1"/>
  <c r="Q106" i="1"/>
  <c r="AC105" i="1"/>
  <c r="U105" i="1"/>
  <c r="Q105" i="1"/>
  <c r="AC104" i="1"/>
  <c r="U104" i="1"/>
  <c r="Q104" i="1"/>
  <c r="AC103" i="1"/>
  <c r="U103" i="1"/>
  <c r="Q103" i="1"/>
  <c r="AC102" i="1"/>
  <c r="U102" i="1"/>
  <c r="Q102" i="1"/>
  <c r="AC101" i="1"/>
  <c r="U101" i="1"/>
  <c r="Q101" i="1"/>
  <c r="AC100" i="1"/>
  <c r="U100" i="1"/>
  <c r="Q100" i="1"/>
  <c r="AC99" i="1"/>
  <c r="U99" i="1"/>
  <c r="Q99" i="1"/>
  <c r="AC98" i="1"/>
  <c r="U98" i="1"/>
  <c r="Q98" i="1"/>
  <c r="AC97" i="1"/>
  <c r="U97" i="1"/>
  <c r="Q97" i="1"/>
  <c r="AC96" i="1"/>
  <c r="U96" i="1"/>
  <c r="Q96" i="1"/>
  <c r="AC95" i="1"/>
  <c r="U95" i="1"/>
  <c r="Q95" i="1"/>
  <c r="AC94" i="1"/>
  <c r="U94" i="1"/>
  <c r="Q94" i="1"/>
  <c r="AC93" i="1"/>
  <c r="U93" i="1"/>
  <c r="Q93" i="1"/>
  <c r="AC92" i="1"/>
  <c r="U92" i="1"/>
  <c r="Q92" i="1"/>
  <c r="AC91" i="1"/>
  <c r="U91" i="1"/>
  <c r="Q91" i="1"/>
  <c r="AC90" i="1"/>
  <c r="U90" i="1"/>
  <c r="Q90" i="1"/>
  <c r="AC89" i="1"/>
  <c r="U89" i="1"/>
  <c r="Q89" i="1"/>
  <c r="AC88" i="1"/>
  <c r="U88" i="1"/>
  <c r="Q88" i="1"/>
  <c r="AC87" i="1"/>
  <c r="U87" i="1"/>
  <c r="Q87" i="1"/>
  <c r="AC86" i="1"/>
  <c r="U86" i="1"/>
  <c r="Q86" i="1"/>
  <c r="AC85" i="1"/>
  <c r="U85" i="1"/>
  <c r="Q85" i="1"/>
  <c r="AC84" i="1"/>
  <c r="U84" i="1"/>
  <c r="Q84" i="1"/>
  <c r="AC83" i="1"/>
  <c r="U83" i="1"/>
  <c r="Q83" i="1"/>
  <c r="AC82" i="1"/>
  <c r="U82" i="1"/>
  <c r="Q82" i="1"/>
  <c r="AC81" i="1"/>
  <c r="U81" i="1"/>
  <c r="Q81" i="1"/>
  <c r="AC80" i="1"/>
  <c r="U80" i="1"/>
  <c r="Q80" i="1"/>
  <c r="AC79" i="1"/>
  <c r="U79" i="1"/>
  <c r="Q79" i="1"/>
  <c r="AC78" i="1"/>
  <c r="U78" i="1"/>
  <c r="Q78" i="1"/>
  <c r="AC77" i="1"/>
  <c r="U77" i="1"/>
  <c r="Q77" i="1"/>
  <c r="AC76" i="1"/>
  <c r="U76" i="1"/>
  <c r="Q76" i="1"/>
  <c r="AC75" i="1"/>
  <c r="U75" i="1"/>
  <c r="Q75" i="1"/>
  <c r="AC74" i="1"/>
  <c r="U74" i="1"/>
  <c r="Q74" i="1"/>
  <c r="AC73" i="1"/>
  <c r="U73" i="1"/>
  <c r="Q73" i="1"/>
  <c r="AC72" i="1"/>
  <c r="U72" i="1"/>
  <c r="Q72" i="1"/>
  <c r="AC71" i="1"/>
  <c r="U71" i="1"/>
  <c r="Q71" i="1"/>
  <c r="AC70" i="1"/>
  <c r="U70" i="1"/>
  <c r="Q70" i="1"/>
  <c r="AC69" i="1"/>
  <c r="U69" i="1"/>
  <c r="Q69" i="1"/>
  <c r="AC68" i="1"/>
  <c r="U68" i="1"/>
  <c r="Q68" i="1"/>
  <c r="AC67" i="1"/>
  <c r="U67" i="1"/>
  <c r="Q67" i="1"/>
  <c r="AC66" i="1"/>
  <c r="U66" i="1"/>
  <c r="Q66" i="1"/>
  <c r="AC65" i="1"/>
  <c r="U65" i="1"/>
  <c r="Q65" i="1"/>
  <c r="AC64" i="1"/>
  <c r="U64" i="1"/>
  <c r="Q64" i="1"/>
  <c r="AC63" i="1"/>
  <c r="U63" i="1"/>
  <c r="Q63" i="1"/>
  <c r="AC62" i="1"/>
  <c r="U62" i="1"/>
  <c r="Q62" i="1"/>
  <c r="AC61" i="1"/>
  <c r="U61" i="1"/>
  <c r="Q61" i="1"/>
  <c r="AC60" i="1"/>
  <c r="U60" i="1"/>
  <c r="Q60" i="1"/>
  <c r="AC59" i="1"/>
  <c r="U59" i="1"/>
  <c r="Q59" i="1"/>
  <c r="AC58" i="1"/>
  <c r="U58" i="1"/>
  <c r="Q58" i="1"/>
  <c r="AC57" i="1"/>
  <c r="U57" i="1"/>
  <c r="Q57" i="1"/>
  <c r="AC56" i="1"/>
  <c r="U56" i="1"/>
  <c r="Q56" i="1"/>
  <c r="AC55" i="1"/>
  <c r="U55" i="1"/>
  <c r="Q55" i="1"/>
  <c r="AC54" i="1"/>
  <c r="U54" i="1"/>
  <c r="Q54" i="1"/>
  <c r="AC53" i="1"/>
  <c r="U53" i="1"/>
  <c r="Q53" i="1"/>
  <c r="AC52" i="1"/>
  <c r="U52" i="1"/>
  <c r="Q52" i="1"/>
  <c r="AC51" i="1"/>
  <c r="U51" i="1"/>
  <c r="Q51" i="1"/>
  <c r="AC50" i="1"/>
  <c r="U50" i="1"/>
  <c r="Q50" i="1"/>
  <c r="AC49" i="1"/>
  <c r="U49" i="1"/>
  <c r="Q49" i="1"/>
  <c r="AC48" i="1"/>
  <c r="U48" i="1"/>
  <c r="Q48" i="1"/>
  <c r="U47" i="1"/>
  <c r="Q47" i="1"/>
  <c r="U46" i="1"/>
  <c r="Q46" i="1"/>
  <c r="AC45" i="1"/>
  <c r="U45" i="1"/>
  <c r="Q45" i="1"/>
  <c r="AC44" i="1"/>
  <c r="U44" i="1"/>
  <c r="Q44" i="1"/>
  <c r="AC43" i="1"/>
  <c r="U43" i="1"/>
  <c r="Q43" i="1"/>
  <c r="AC42" i="1"/>
  <c r="U42" i="1"/>
  <c r="Q42" i="1"/>
  <c r="AC41" i="1"/>
  <c r="U41" i="1"/>
  <c r="Q41" i="1"/>
  <c r="AC40" i="1"/>
  <c r="U40" i="1"/>
  <c r="Q40" i="1"/>
  <c r="AC39" i="1"/>
  <c r="U39" i="1"/>
  <c r="Q39" i="1"/>
  <c r="AC38" i="1"/>
  <c r="U38" i="1"/>
  <c r="Q38" i="1"/>
  <c r="AC37" i="1"/>
  <c r="U37" i="1"/>
  <c r="Q37" i="1"/>
  <c r="AC36" i="1"/>
  <c r="U36" i="1"/>
  <c r="Q36" i="1"/>
  <c r="AC35" i="1"/>
  <c r="U35" i="1"/>
  <c r="Q35" i="1"/>
  <c r="AC34" i="1"/>
  <c r="U34" i="1"/>
  <c r="Q34" i="1"/>
  <c r="AC33" i="1"/>
  <c r="U33" i="1"/>
  <c r="Q33" i="1"/>
  <c r="AC32" i="1"/>
  <c r="U32" i="1"/>
  <c r="Q32" i="1"/>
  <c r="AC31" i="1"/>
  <c r="U31" i="1"/>
  <c r="Q31" i="1"/>
  <c r="U30" i="1"/>
  <c r="Q30" i="1"/>
  <c r="U29" i="1"/>
  <c r="Q29" i="1"/>
  <c r="U28" i="1"/>
  <c r="Q28" i="1"/>
  <c r="U27" i="1"/>
  <c r="Q27" i="1"/>
  <c r="U26" i="1"/>
  <c r="Q26" i="1"/>
  <c r="U25" i="1"/>
  <c r="Q25" i="1"/>
  <c r="U24" i="1"/>
  <c r="Q24" i="1"/>
  <c r="U23" i="1"/>
  <c r="Q23" i="1"/>
  <c r="U22" i="1"/>
  <c r="Q22" i="1"/>
  <c r="U21" i="1"/>
  <c r="Q21" i="1"/>
  <c r="U20" i="1"/>
  <c r="Q20" i="1"/>
  <c r="U19" i="1"/>
  <c r="Q19" i="1"/>
  <c r="U18" i="1"/>
  <c r="Q18" i="1"/>
  <c r="U17" i="1"/>
  <c r="Q17" i="1"/>
  <c r="U16" i="1"/>
  <c r="Q16" i="1"/>
  <c r="U15" i="1"/>
  <c r="Q15" i="1"/>
  <c r="U14" i="1"/>
  <c r="Q14" i="1"/>
  <c r="U13" i="1"/>
  <c r="Q13" i="1"/>
  <c r="U12" i="1"/>
  <c r="Q12" i="1"/>
  <c r="U11" i="1"/>
  <c r="Q11" i="1"/>
  <c r="U10" i="1"/>
  <c r="Q10" i="1"/>
  <c r="U9" i="1"/>
  <c r="Q9" i="1"/>
  <c r="U8" i="1"/>
  <c r="Q8" i="1"/>
  <c r="U7" i="1"/>
  <c r="Q7" i="1"/>
  <c r="U6" i="1"/>
  <c r="Q6" i="1"/>
  <c r="U5" i="1"/>
  <c r="Q5" i="1"/>
  <c r="U4" i="1"/>
  <c r="Q4" i="1"/>
  <c r="U3" i="1"/>
  <c r="Q3" i="1"/>
  <c r="U2" i="1"/>
  <c r="Q2" i="1"/>
</calcChain>
</file>

<file path=xl/sharedStrings.xml><?xml version="1.0" encoding="utf-8"?>
<sst xmlns="http://schemas.openxmlformats.org/spreadsheetml/2006/main" count="8753" uniqueCount="2729">
  <si>
    <t>BP Name</t>
  </si>
  <si>
    <t>Rebate Category</t>
  </si>
  <si>
    <t>BP Category</t>
  </si>
  <si>
    <t>City</t>
  </si>
  <si>
    <t>State</t>
  </si>
  <si>
    <t>Region</t>
  </si>
  <si>
    <t>Status</t>
  </si>
  <si>
    <t>Rebate Start Date</t>
  </si>
  <si>
    <t>Request Received Date</t>
  </si>
  <si>
    <t>Remarks</t>
  </si>
  <si>
    <t>Platinum</t>
  </si>
  <si>
    <t>Gold</t>
  </si>
  <si>
    <t>Kolkata</t>
  </si>
  <si>
    <t>New Delhi</t>
  </si>
  <si>
    <t>Chennai</t>
  </si>
  <si>
    <t>Bangalore</t>
  </si>
  <si>
    <t>Pune</t>
  </si>
  <si>
    <t>Maharashtra</t>
  </si>
  <si>
    <t>Ahmedabad</t>
  </si>
  <si>
    <t>Gurgaon</t>
  </si>
  <si>
    <t>Mumbai</t>
  </si>
  <si>
    <t>LES</t>
  </si>
  <si>
    <t>LMB</t>
  </si>
  <si>
    <t>Silver</t>
  </si>
  <si>
    <t>Hyderabad</t>
  </si>
  <si>
    <t>Thane</t>
  </si>
  <si>
    <t>RLFR Platinum</t>
  </si>
  <si>
    <t>RD</t>
  </si>
  <si>
    <t>PA000007451633</t>
  </si>
  <si>
    <t>PA000001571047</t>
  </si>
  <si>
    <t>PA000001570981</t>
  </si>
  <si>
    <t>PA000001566740</t>
  </si>
  <si>
    <t>PA000001643999</t>
  </si>
  <si>
    <t>PA000001571040</t>
  </si>
  <si>
    <t>PA000001563453</t>
  </si>
  <si>
    <t>PA000001571999</t>
  </si>
  <si>
    <t>PA000001570917</t>
  </si>
  <si>
    <t>PA000001574301</t>
  </si>
  <si>
    <t>PA000000371265</t>
  </si>
  <si>
    <t>PA000001563474</t>
  </si>
  <si>
    <t>PA000007456546</t>
  </si>
  <si>
    <t>PA000001570764</t>
  </si>
  <si>
    <t>PA000001605919</t>
  </si>
  <si>
    <t>PA000007322685</t>
  </si>
  <si>
    <t>PA000001570794</t>
  </si>
  <si>
    <t>PA000000420976</t>
  </si>
  <si>
    <t>PA000001644244</t>
  </si>
  <si>
    <t>PA000000512598</t>
  </si>
  <si>
    <t>PA000000529124</t>
  </si>
  <si>
    <t>PA000007449825</t>
  </si>
  <si>
    <t>PA000000510217</t>
  </si>
  <si>
    <t>PA000013053425</t>
  </si>
  <si>
    <t>PA000000528671</t>
  </si>
  <si>
    <t>PA000001626165</t>
  </si>
  <si>
    <t>PA000000874830</t>
  </si>
  <si>
    <t>PA000001626130</t>
  </si>
  <si>
    <t>PA000000383270</t>
  </si>
  <si>
    <t>PA000000380194</t>
  </si>
  <si>
    <t>PA000000529133</t>
  </si>
  <si>
    <t>PA000000387253</t>
  </si>
  <si>
    <t>PA000000504111</t>
  </si>
  <si>
    <t>PA000001570721</t>
  </si>
  <si>
    <t>PA000001571436</t>
  </si>
  <si>
    <t>PA000001570645</t>
  </si>
  <si>
    <t>PA000001571204</t>
  </si>
  <si>
    <t>PA000001619436</t>
  </si>
  <si>
    <t>PA000007479258</t>
  </si>
  <si>
    <t>PA000001597182</t>
  </si>
  <si>
    <t>PA000001605961</t>
  </si>
  <si>
    <t>PA000000371031</t>
  </si>
  <si>
    <t>PA000001563611</t>
  </si>
  <si>
    <t>PA000001570741</t>
  </si>
  <si>
    <t>PA000001597107</t>
  </si>
  <si>
    <t>PA000001591201</t>
  </si>
  <si>
    <t>PA000001603923</t>
  </si>
  <si>
    <t>PA000001570688</t>
  </si>
  <si>
    <t>PA000000878137</t>
  </si>
  <si>
    <t>PA000001570792</t>
  </si>
  <si>
    <t>PA000001623600</t>
  </si>
  <si>
    <t>PA000001644536</t>
  </si>
  <si>
    <t>PA000001625820</t>
  </si>
  <si>
    <t>PA000001626377</t>
  </si>
  <si>
    <t>PA000001656853</t>
  </si>
  <si>
    <t>PA000007451660</t>
  </si>
  <si>
    <t>PA000001571178</t>
  </si>
  <si>
    <t>PA000001570742</t>
  </si>
  <si>
    <t>PA000001572115</t>
  </si>
  <si>
    <t>PA000000480220</t>
  </si>
  <si>
    <t>PA000001597267</t>
  </si>
  <si>
    <t>PA000000422857</t>
  </si>
  <si>
    <t>PA000001570675</t>
  </si>
  <si>
    <t>PA000007476242</t>
  </si>
  <si>
    <t>PA000001597112</t>
  </si>
  <si>
    <t>PA000000421064</t>
  </si>
  <si>
    <t>PA000012639377</t>
  </si>
  <si>
    <t>PA000001609851</t>
  </si>
  <si>
    <t>PA000001636304</t>
  </si>
  <si>
    <t>PA000001618940</t>
  </si>
  <si>
    <t>PA000001571090</t>
  </si>
  <si>
    <t>PA000001619420</t>
  </si>
  <si>
    <t>PA000000463465</t>
  </si>
  <si>
    <t>PA000001571614</t>
  </si>
  <si>
    <t>PA000001573915</t>
  </si>
  <si>
    <t>PA000001570607</t>
  </si>
  <si>
    <t>PA000001574441</t>
  </si>
  <si>
    <t>PA000012907811</t>
  </si>
  <si>
    <t>PA000012664129</t>
  </si>
  <si>
    <t>PA000007456848</t>
  </si>
  <si>
    <t>PA000000389219</t>
  </si>
  <si>
    <t>PA000001636335</t>
  </si>
  <si>
    <t>PA000000402441</t>
  </si>
  <si>
    <t>PA000007455150</t>
  </si>
  <si>
    <t>PA000000392897</t>
  </si>
  <si>
    <t>PA000007476730</t>
  </si>
  <si>
    <t>PA000000510985</t>
  </si>
  <si>
    <t>PA000001574309</t>
  </si>
  <si>
    <t>PA000001620958</t>
  </si>
  <si>
    <t>PA000001619016</t>
  </si>
  <si>
    <t>PA000000386078</t>
  </si>
  <si>
    <t>PA000007457747</t>
  </si>
  <si>
    <t>PA000001835182</t>
  </si>
  <si>
    <t>PA000001607008</t>
  </si>
  <si>
    <t>PA000001571690</t>
  </si>
  <si>
    <t>PA000000517282</t>
  </si>
  <si>
    <t>PA000007455130</t>
  </si>
  <si>
    <t>PA000000371391</t>
  </si>
  <si>
    <t>PA000001636365</t>
  </si>
  <si>
    <t>PA000001606997</t>
  </si>
  <si>
    <t>PA000001656892</t>
  </si>
  <si>
    <t>PA000000371382</t>
  </si>
  <si>
    <t>PA000001571813</t>
  </si>
  <si>
    <t>PA000001570892</t>
  </si>
  <si>
    <t>PA000000389201</t>
  </si>
  <si>
    <t>PA000012390500</t>
  </si>
  <si>
    <t>PA000000389311</t>
  </si>
  <si>
    <t>PA000001597141</t>
  </si>
  <si>
    <t>PA000001608253</t>
  </si>
  <si>
    <t>PA000001571441</t>
  </si>
  <si>
    <t>PA000001571230</t>
  </si>
  <si>
    <t>PA000001619408</t>
  </si>
  <si>
    <t>PA000001570699</t>
  </si>
  <si>
    <t>PA000001563437</t>
  </si>
  <si>
    <t>PA000000852928</t>
  </si>
  <si>
    <t>PA000001570980</t>
  </si>
  <si>
    <t>PA000001571723</t>
  </si>
  <si>
    <t>PA000001571707</t>
  </si>
  <si>
    <t>PA000001606498</t>
  </si>
  <si>
    <t>PA000001566669</t>
  </si>
  <si>
    <t>PA000001566751</t>
  </si>
  <si>
    <t>PA000001608179</t>
  </si>
  <si>
    <t>PA000001619323</t>
  </si>
  <si>
    <t>PA000001570992</t>
  </si>
  <si>
    <t>PA000001572377</t>
  </si>
  <si>
    <t>PA000000529387</t>
  </si>
  <si>
    <t>PA000000878086</t>
  </si>
  <si>
    <t>PA000001563482</t>
  </si>
  <si>
    <t>PA000000858040</t>
  </si>
  <si>
    <t>PA000001571902</t>
  </si>
  <si>
    <t>PA000000402459</t>
  </si>
  <si>
    <t>PA000000858013</t>
  </si>
  <si>
    <t>PA000001571549</t>
  </si>
  <si>
    <t>PA000007449787</t>
  </si>
  <si>
    <t>PA000001585488</t>
  </si>
  <si>
    <t>PA000001571108</t>
  </si>
  <si>
    <t>PA000001590259</t>
  </si>
  <si>
    <t>PA000000382007</t>
  </si>
  <si>
    <t>PA000001592722</t>
  </si>
  <si>
    <t>PA000000482231</t>
  </si>
  <si>
    <t>PA000007436736</t>
  </si>
  <si>
    <t>PA000010603549</t>
  </si>
  <si>
    <t>PA000009406566</t>
  </si>
  <si>
    <t>PA000001571912</t>
  </si>
  <si>
    <t>PA000001571323</t>
  </si>
  <si>
    <t>PA000001613054</t>
  </si>
  <si>
    <t>PA000001571246</t>
  </si>
  <si>
    <t>PA000001571788</t>
  </si>
  <si>
    <t>PA000001571238</t>
  </si>
  <si>
    <t>PA000001571008</t>
  </si>
  <si>
    <t>PA000007478724</t>
  </si>
  <si>
    <t>PA000007452284</t>
  </si>
  <si>
    <t>PA000001570641</t>
  </si>
  <si>
    <t>PA000001835204</t>
  </si>
  <si>
    <t>PA000000541334</t>
  </si>
  <si>
    <t>PA000001570687</t>
  </si>
  <si>
    <t>PA000007452166</t>
  </si>
  <si>
    <t>PA000000374203</t>
  </si>
  <si>
    <t>PA000001571558</t>
  </si>
  <si>
    <t>PA000001571479</t>
  </si>
  <si>
    <t>PA000001570638</t>
  </si>
  <si>
    <t>PA000001574231</t>
  </si>
  <si>
    <t>PA000001573951</t>
  </si>
  <si>
    <t>PA000001619022</t>
  </si>
  <si>
    <t>PA000001603927</t>
  </si>
  <si>
    <t>PA000007452209</t>
  </si>
  <si>
    <t>PA000000490507</t>
  </si>
  <si>
    <t>PA000001628219</t>
  </si>
  <si>
    <t>PA000000490355</t>
  </si>
  <si>
    <t>PA000001643971</t>
  </si>
  <si>
    <t>PA000001570683</t>
  </si>
  <si>
    <t>PA000001619440</t>
  </si>
  <si>
    <t>PA000000402424</t>
  </si>
  <si>
    <t>PA000000893825</t>
  </si>
  <si>
    <t>PA000001570593</t>
  </si>
  <si>
    <t>PA000000510205</t>
  </si>
  <si>
    <t>PA000000421044</t>
  </si>
  <si>
    <t>PA000007449793</t>
  </si>
  <si>
    <t>PA000001566692</t>
  </si>
  <si>
    <t>PA000000393787</t>
  </si>
  <si>
    <t>PA000001571345</t>
  </si>
  <si>
    <t>PA000000385223</t>
  </si>
  <si>
    <t>PA000001833286</t>
  </si>
  <si>
    <t>PA000001585611</t>
  </si>
  <si>
    <t>PA000001585601</t>
  </si>
  <si>
    <t>PA000000336265</t>
  </si>
  <si>
    <t>PA000000371046</t>
  </si>
  <si>
    <t>PA000001566763</t>
  </si>
  <si>
    <t>PA000000510433</t>
  </si>
  <si>
    <t>PA000001626169</t>
  </si>
  <si>
    <t>PA000001585635</t>
  </si>
  <si>
    <t>PA000010952330</t>
  </si>
  <si>
    <t>PA000000486837</t>
  </si>
  <si>
    <t>PA000001570780</t>
  </si>
  <si>
    <t>PA000001833259</t>
  </si>
  <si>
    <t>PA000001566645</t>
  </si>
  <si>
    <t>PA000000482227</t>
  </si>
  <si>
    <t>PA000000463395</t>
  </si>
  <si>
    <t>PA000013820828</t>
  </si>
  <si>
    <t>PA000001656869</t>
  </si>
  <si>
    <t>PA000001572109</t>
  </si>
  <si>
    <t>PA000001571331</t>
  </si>
  <si>
    <t>PA000001570800</t>
  </si>
  <si>
    <t>PA000001563764</t>
  </si>
  <si>
    <t>PA000000541308</t>
  </si>
  <si>
    <t>PA000000387694</t>
  </si>
  <si>
    <t>PA000001606475</t>
  </si>
  <si>
    <t>PA000012302203</t>
  </si>
  <si>
    <t>PA000012098981</t>
  </si>
  <si>
    <t>PA000001594306</t>
  </si>
  <si>
    <t>PA000001563941</t>
  </si>
  <si>
    <t>PA000001585585</t>
  </si>
  <si>
    <t>PA000001571127</t>
  </si>
  <si>
    <t>PA000000467943</t>
  </si>
  <si>
    <t>PA000001571740</t>
  </si>
  <si>
    <t>PA000001563338</t>
  </si>
  <si>
    <t>PA000001570933</t>
  </si>
  <si>
    <t>PA000001563835</t>
  </si>
  <si>
    <t>PA000001603905</t>
  </si>
  <si>
    <t>PA000001570751</t>
  </si>
  <si>
    <t>PA000007451647</t>
  </si>
  <si>
    <t>PA000001563400</t>
  </si>
  <si>
    <t>PA000001573968</t>
  </si>
  <si>
    <t>PA000001571623</t>
  </si>
  <si>
    <t>PA000000380181</t>
  </si>
  <si>
    <t>PA000001619456</t>
  </si>
  <si>
    <t>PA000001585440</t>
  </si>
  <si>
    <t>PA000001572192</t>
  </si>
  <si>
    <t>PA000013812692</t>
  </si>
  <si>
    <t>West Bengal</t>
  </si>
  <si>
    <t>East 1</t>
  </si>
  <si>
    <t>Lucknow</t>
  </si>
  <si>
    <t>Uttar Pradesh</t>
  </si>
  <si>
    <t>Supreme Computers</t>
  </si>
  <si>
    <t>Karnataka</t>
  </si>
  <si>
    <t>Patna</t>
  </si>
  <si>
    <t>Bihar</t>
  </si>
  <si>
    <t>Mahalakshmi Computech</t>
  </si>
  <si>
    <t>E Business Systems</t>
  </si>
  <si>
    <t>Aum Technologies</t>
  </si>
  <si>
    <t>Sell on world</t>
  </si>
  <si>
    <t>R.T.Computers</t>
  </si>
  <si>
    <t>Rishabh Computers</t>
  </si>
  <si>
    <t>Jain Infotech Services</t>
  </si>
  <si>
    <t>Syscom</t>
  </si>
  <si>
    <t>Managed Data System</t>
  </si>
  <si>
    <t>Sri Computer world</t>
  </si>
  <si>
    <t>Sidhardha Computers</t>
  </si>
  <si>
    <t>Microport Infotech Pvt Ltd</t>
  </si>
  <si>
    <t>Sravya Technologies</t>
  </si>
  <si>
    <t>Sunray India</t>
  </si>
  <si>
    <t>Saga Solutions</t>
  </si>
  <si>
    <t>Mehta Infotech</t>
  </si>
  <si>
    <t>Techberry IT Solution</t>
  </si>
  <si>
    <t>Sudo Tech</t>
  </si>
  <si>
    <t>Laptop Store</t>
  </si>
  <si>
    <t>Systech IT Solution Pvt Ltd-LES</t>
  </si>
  <si>
    <t>National Computers</t>
  </si>
  <si>
    <t>ALLNET</t>
  </si>
  <si>
    <t>DAAS Computers</t>
  </si>
  <si>
    <t>Swastik World</t>
  </si>
  <si>
    <t>PC World</t>
  </si>
  <si>
    <t>R Square Enterprise</t>
  </si>
  <si>
    <t>Phoenix Technologies</t>
  </si>
  <si>
    <t>Mano Computers</t>
  </si>
  <si>
    <t>Triumph Lap World</t>
  </si>
  <si>
    <t>Avalon Digital World</t>
  </si>
  <si>
    <t>Dotcom</t>
  </si>
  <si>
    <t>Galaxy Computer Land</t>
  </si>
  <si>
    <t>Rams</t>
  </si>
  <si>
    <t>Phoenix Infoways</t>
  </si>
  <si>
    <t>Dnet Software Systems</t>
  </si>
  <si>
    <t>Muskan Computers</t>
  </si>
  <si>
    <t>IT Wala Technologies</t>
  </si>
  <si>
    <t>Computer World</t>
  </si>
  <si>
    <t>Ace Infocom</t>
  </si>
  <si>
    <t>Delta Infonet</t>
  </si>
  <si>
    <t>New Techno Computers</t>
  </si>
  <si>
    <t>Krishnam</t>
  </si>
  <si>
    <t>Jalan Compuworld</t>
  </si>
  <si>
    <t>Cherry Corporation</t>
  </si>
  <si>
    <t>Dev Computer &amp; Systems</t>
  </si>
  <si>
    <t>Wellwin Computers &amp; Electronics</t>
  </si>
  <si>
    <t>Vishwas Computers</t>
  </si>
  <si>
    <t>Pari Computers Pvt Ltd</t>
  </si>
  <si>
    <t>Sarthak Infotek</t>
  </si>
  <si>
    <t>R K Infotech</t>
  </si>
  <si>
    <t>Hindusthan System</t>
  </si>
  <si>
    <t>Cyber Peripherals Pvt.Ltd</t>
  </si>
  <si>
    <t>Inside Solutions</t>
  </si>
  <si>
    <t>Innovations</t>
  </si>
  <si>
    <t>Hari Priya Computers</t>
  </si>
  <si>
    <t>Samvatt Enterprise LPP</t>
  </si>
  <si>
    <t>Yash Infotech</t>
  </si>
  <si>
    <t>CPS Technologies</t>
  </si>
  <si>
    <t>The Compu Seconds</t>
  </si>
  <si>
    <t>Bhavin Sales &amp; Service</t>
  </si>
  <si>
    <t>Compushopee</t>
  </si>
  <si>
    <t>Infinity</t>
  </si>
  <si>
    <t>Pioneer Sales &amp; services</t>
  </si>
  <si>
    <t>Digitron Infotech</t>
  </si>
  <si>
    <t>Arihant Computers</t>
  </si>
  <si>
    <t>Vision Computer</t>
  </si>
  <si>
    <t>Jainx India</t>
  </si>
  <si>
    <t>Porwal Enterprises</t>
  </si>
  <si>
    <t>Kripa Enterprises</t>
  </si>
  <si>
    <t>I.T. Mall</t>
  </si>
  <si>
    <t>Latest Information Technology</t>
  </si>
  <si>
    <t>The Computer Associates</t>
  </si>
  <si>
    <t>Perfect World Computers</t>
  </si>
  <si>
    <t>Chilly Infotech</t>
  </si>
  <si>
    <t>Placewell Systems &amp; Solution Pvt Ltd</t>
  </si>
  <si>
    <t>S.L.Computer</t>
  </si>
  <si>
    <t>The Computer</t>
  </si>
  <si>
    <t>Galaxy Computech Pvt Ltd</t>
  </si>
  <si>
    <t>Active 24</t>
  </si>
  <si>
    <t>Arohi Sales Pvt Ltd</t>
  </si>
  <si>
    <t>Computer Infomedia</t>
  </si>
  <si>
    <t>IT Solution</t>
  </si>
  <si>
    <t>Computroneex</t>
  </si>
  <si>
    <t>Computer Professional</t>
  </si>
  <si>
    <t>Apex Corporation India Pvt Ltd</t>
  </si>
  <si>
    <t>Door Computech Pvt. Ltd</t>
  </si>
  <si>
    <t>Chokhani Computers Pvt Ltd</t>
  </si>
  <si>
    <t>Datamation</t>
  </si>
  <si>
    <t>I Square</t>
  </si>
  <si>
    <t>SH Infosolutions</t>
  </si>
  <si>
    <t>Nigama Comptech &amp; Services(P)LTD</t>
  </si>
  <si>
    <t>Computer Care</t>
  </si>
  <si>
    <t>The Computer Store</t>
  </si>
  <si>
    <t>Tanishas E World</t>
  </si>
  <si>
    <t>Baba Computers</t>
  </si>
  <si>
    <t>Computers India Corporation</t>
  </si>
  <si>
    <t>Navya Infotech</t>
  </si>
  <si>
    <t>Rama Infotech</t>
  </si>
  <si>
    <t>Karan Solutions Pvt Ltd</t>
  </si>
  <si>
    <t>Lee The computer Shoppee (Pune)</t>
  </si>
  <si>
    <t>Kohinoor Televideo Pvt Ltd</t>
  </si>
  <si>
    <t>Sairaj Tech Infra Pvt Ltd (Notebook Hub)</t>
  </si>
  <si>
    <t>Prospective Computers</t>
  </si>
  <si>
    <t>Manglam Corporation India Pvt Ltd</t>
  </si>
  <si>
    <t>Sunshine Enterprises</t>
  </si>
  <si>
    <t>Sigma Peripherals</t>
  </si>
  <si>
    <t>SL Computers &amp; Communications</t>
  </si>
  <si>
    <t>System Needs</t>
  </si>
  <si>
    <t>Computer Creations</t>
  </si>
  <si>
    <t>MK Infotech</t>
  </si>
  <si>
    <t>Shweta Computer Park</t>
  </si>
  <si>
    <t>Girias Investement Pvt Ltd</t>
  </si>
  <si>
    <t>Prakash Retail Pvt Ltd</t>
  </si>
  <si>
    <t>Adiko Electronics Pvt Ltd</t>
  </si>
  <si>
    <t>Girias Investment Pvt Ltd</t>
  </si>
  <si>
    <t>Sri Computers</t>
  </si>
  <si>
    <t>Darling Digital World Pvt Ltd</t>
  </si>
  <si>
    <t>SM Soft Computers</t>
  </si>
  <si>
    <t>Gookul Computers</t>
  </si>
  <si>
    <t>Priya Computers</t>
  </si>
  <si>
    <t>Logtech Infoway Pvt Ltd</t>
  </si>
  <si>
    <t>Oxygen The Digital Shop</t>
  </si>
  <si>
    <t>IBC Systems</t>
  </si>
  <si>
    <t>Bikash Computers</t>
  </si>
  <si>
    <t>Dot Com</t>
  </si>
  <si>
    <t>Info Solution System</t>
  </si>
  <si>
    <t>Jhajharia Computers</t>
  </si>
  <si>
    <t>Savera Vinimay Pvt Ltd</t>
  </si>
  <si>
    <t>Supreme Infotrade Pvt Ltd</t>
  </si>
  <si>
    <t>Cas Computers</t>
  </si>
  <si>
    <t>Digital Equipement</t>
  </si>
  <si>
    <t>Jain Computers</t>
  </si>
  <si>
    <t>Maahi Computers and Peripherals</t>
  </si>
  <si>
    <t>IT Clinic</t>
  </si>
  <si>
    <t>Great Eastern Trading Co</t>
  </si>
  <si>
    <t>Balaji Infosys</t>
  </si>
  <si>
    <t>Narayani International</t>
  </si>
  <si>
    <t>Park Network (P) Ltd</t>
  </si>
  <si>
    <t>Lapcom Peripherals Pvt Ltd</t>
  </si>
  <si>
    <t>SSDN Tech-India</t>
  </si>
  <si>
    <t>PSPL Infosystem (P) Ltd.</t>
  </si>
  <si>
    <t>Binary Infotech Pvt Ltd</t>
  </si>
  <si>
    <t>Digital Stores</t>
  </si>
  <si>
    <t>Satya Computers Solution</t>
  </si>
  <si>
    <t>Atlantic Technologies</t>
  </si>
  <si>
    <t>Advance Info Distributors Pvt Ltd</t>
  </si>
  <si>
    <t>Angel Computers</t>
  </si>
  <si>
    <t>Infotrend Technologies</t>
  </si>
  <si>
    <t>Best Buy Computers</t>
  </si>
  <si>
    <t>Kadam Direct</t>
  </si>
  <si>
    <t>Alpha Computers</t>
  </si>
  <si>
    <t>Next Compunet</t>
  </si>
  <si>
    <t>Core Computers</t>
  </si>
  <si>
    <t>Global Systems</t>
  </si>
  <si>
    <t>Sattyam Computers</t>
  </si>
  <si>
    <t>Bhavyaji Computer pvt.ltd</t>
  </si>
  <si>
    <t>Creative Laptop Point</t>
  </si>
  <si>
    <t>Ankish Automations Pvt Ltd</t>
  </si>
  <si>
    <t>Chandra Computers</t>
  </si>
  <si>
    <t>Creativecomp Infotech Pvt.Ltd</t>
  </si>
  <si>
    <t>Computer Gallery</t>
  </si>
  <si>
    <t>Sampatti Computers</t>
  </si>
  <si>
    <t>Comps &amp; Keys</t>
  </si>
  <si>
    <t>Mangla Computers</t>
  </si>
  <si>
    <t>Comtech Computers</t>
  </si>
  <si>
    <t>Premier Laptop Point</t>
  </si>
  <si>
    <t>Sigma IT Super Store</t>
  </si>
  <si>
    <t>Simple Technologies</t>
  </si>
  <si>
    <t>Initiative Data Systems (Pvt) Ltd</t>
  </si>
  <si>
    <t>Anuj Infotech</t>
  </si>
  <si>
    <t>Jindal Realtech</t>
  </si>
  <si>
    <t>Sigma I T Super Store Pvt Ltd</t>
  </si>
  <si>
    <t>Future It Zone</t>
  </si>
  <si>
    <t>Comhard Technics</t>
  </si>
  <si>
    <t>The Laptops</t>
  </si>
  <si>
    <t>Touch Automation Pvt Ltd</t>
  </si>
  <si>
    <t>Silver Line Technologies</t>
  </si>
  <si>
    <t>Amit Enterprises</t>
  </si>
  <si>
    <t>Aartek Computers</t>
  </si>
  <si>
    <t>Fore Techniques</t>
  </si>
  <si>
    <t>Comexcell Infotech</t>
  </si>
  <si>
    <t>Computer Touch</t>
  </si>
  <si>
    <t>Electronic Mall</t>
  </si>
  <si>
    <t>Micro Solutions</t>
  </si>
  <si>
    <t>Maccess Computer &amp; Communication Systems</t>
  </si>
  <si>
    <t>SitaSys Enterprises</t>
  </si>
  <si>
    <t>Ellora Computers</t>
  </si>
  <si>
    <t>Indica Computer care</t>
  </si>
  <si>
    <t>Narang Computers</t>
  </si>
  <si>
    <t>Nice Computers</t>
  </si>
  <si>
    <t>N V Computers</t>
  </si>
  <si>
    <t>Netline Infotech</t>
  </si>
  <si>
    <t>K C Electronics</t>
  </si>
  <si>
    <t>Digital World</t>
  </si>
  <si>
    <t>Galaxy The Computer Hut</t>
  </si>
  <si>
    <t>Hari Om Retail Pvt Ltd.-</t>
  </si>
  <si>
    <t>EP Electronic Paradise Pvt Ltd</t>
  </si>
  <si>
    <t>Faith Computers</t>
  </si>
  <si>
    <t>Networking Electronics System Co</t>
  </si>
  <si>
    <t>Micro Computer Systems</t>
  </si>
  <si>
    <t>Stek Systems</t>
  </si>
  <si>
    <t>Compunet Solutions</t>
  </si>
  <si>
    <t>Shree Infotech</t>
  </si>
  <si>
    <t>Star Computer</t>
  </si>
  <si>
    <t>Info Shoppe</t>
  </si>
  <si>
    <t>MSM Computer World LLP</t>
  </si>
  <si>
    <t>Systech It Solutions Private Ltd</t>
  </si>
  <si>
    <t>PA000001570949</t>
  </si>
  <si>
    <t>Infiniti Retail Ltd</t>
  </si>
  <si>
    <t>PA000001571649</t>
  </si>
  <si>
    <t>Reliance Retail Limited</t>
  </si>
  <si>
    <t>PA000001571665</t>
  </si>
  <si>
    <t>PA000001571732</t>
  </si>
  <si>
    <t>PA000001570653</t>
  </si>
  <si>
    <t>Pai International Electronics</t>
  </si>
  <si>
    <t>PA000001571111</t>
  </si>
  <si>
    <t>PA000001643159</t>
  </si>
  <si>
    <t>Electronics Mart India Ltd</t>
  </si>
  <si>
    <t>Elegant Technologies</t>
  </si>
  <si>
    <t>RFLR Gold</t>
  </si>
  <si>
    <t>Tumkur</t>
  </si>
  <si>
    <t>Belgaum</t>
  </si>
  <si>
    <t>Nellore</t>
  </si>
  <si>
    <t>Andhra Pradesh</t>
  </si>
  <si>
    <t>Panaji</t>
  </si>
  <si>
    <t>Goa</t>
  </si>
  <si>
    <t>Hubli</t>
  </si>
  <si>
    <t>Vijayawada</t>
  </si>
  <si>
    <t>Davanagere</t>
  </si>
  <si>
    <t>Rajahmundry</t>
  </si>
  <si>
    <t>Guntur</t>
  </si>
  <si>
    <t>Kakinada</t>
  </si>
  <si>
    <t>Visakahapatnam</t>
  </si>
  <si>
    <t>Ongole</t>
  </si>
  <si>
    <t>Telangana</t>
  </si>
  <si>
    <t>Trichy</t>
  </si>
  <si>
    <t>Tamil Nadu</t>
  </si>
  <si>
    <t>Kochi</t>
  </si>
  <si>
    <t>Kerala</t>
  </si>
  <si>
    <t>Vellore</t>
  </si>
  <si>
    <t>Pondicherry</t>
  </si>
  <si>
    <t>Palakkad</t>
  </si>
  <si>
    <t>Coimbatore</t>
  </si>
  <si>
    <t>Dindigul</t>
  </si>
  <si>
    <t>Karur</t>
  </si>
  <si>
    <t>Kottayam</t>
  </si>
  <si>
    <t>Tirunelveli</t>
  </si>
  <si>
    <t>Salem</t>
  </si>
  <si>
    <t>Trivandrum</t>
  </si>
  <si>
    <t>Tirupur</t>
  </si>
  <si>
    <t>Jaipur</t>
  </si>
  <si>
    <t>Rajasthan</t>
  </si>
  <si>
    <t>Rajkot</t>
  </si>
  <si>
    <t>Kota</t>
  </si>
  <si>
    <t>Surat</t>
  </si>
  <si>
    <t>Gandhidham</t>
  </si>
  <si>
    <t>Sikar</t>
  </si>
  <si>
    <t>Aurangabad</t>
  </si>
  <si>
    <t>Udaipur</t>
  </si>
  <si>
    <t>Alwar</t>
  </si>
  <si>
    <t>Kurduwadi</t>
  </si>
  <si>
    <t>Anand</t>
  </si>
  <si>
    <t>Vapi</t>
  </si>
  <si>
    <t>Junagadh</t>
  </si>
  <si>
    <t>Bhilwara</t>
  </si>
  <si>
    <t>Jamnagar</t>
  </si>
  <si>
    <t>Jabalpur</t>
  </si>
  <si>
    <t>Madhya Pradesh</t>
  </si>
  <si>
    <t>Indore</t>
  </si>
  <si>
    <t>Rajnondgaon</t>
  </si>
  <si>
    <t>Chhattarpur</t>
  </si>
  <si>
    <t>Bhopal</t>
  </si>
  <si>
    <t>Bhilai</t>
  </si>
  <si>
    <t>Gwalior</t>
  </si>
  <si>
    <t>Raipur</t>
  </si>
  <si>
    <t>Bilaspur</t>
  </si>
  <si>
    <t>Korba</t>
  </si>
  <si>
    <t>Sagar</t>
  </si>
  <si>
    <t>Siliguri</t>
  </si>
  <si>
    <t>Sasaram</t>
  </si>
  <si>
    <t>Bhagalpur</t>
  </si>
  <si>
    <t>Muzaffarpur</t>
  </si>
  <si>
    <t>Asansol</t>
  </si>
  <si>
    <t>Agartala</t>
  </si>
  <si>
    <t>Tripura</t>
  </si>
  <si>
    <t>Purnia</t>
  </si>
  <si>
    <t>Orissa</t>
  </si>
  <si>
    <t>Jharkhand</t>
  </si>
  <si>
    <t>Durgapur</t>
  </si>
  <si>
    <t>Ranchi</t>
  </si>
  <si>
    <t>Guwahati</t>
  </si>
  <si>
    <t>Assam</t>
  </si>
  <si>
    <t>Talcher</t>
  </si>
  <si>
    <t>Shillong</t>
  </si>
  <si>
    <t>Meghalaya</t>
  </si>
  <si>
    <t>Gaya</t>
  </si>
  <si>
    <t>Mysore</t>
  </si>
  <si>
    <t>Secunderabad</t>
  </si>
  <si>
    <t>Udupi</t>
  </si>
  <si>
    <t>Sultan Bathery</t>
  </si>
  <si>
    <t>Kannur</t>
  </si>
  <si>
    <t>Madurai</t>
  </si>
  <si>
    <t>Kozhikode</t>
  </si>
  <si>
    <t>Brahmapur</t>
  </si>
  <si>
    <t>Berhampur</t>
  </si>
  <si>
    <t>Jamshedpur</t>
  </si>
  <si>
    <t>Alipurduar</t>
  </si>
  <si>
    <t>Dhanbad</t>
  </si>
  <si>
    <t>Tinsukia</t>
  </si>
  <si>
    <t>Noida</t>
  </si>
  <si>
    <t>Chandigarh</t>
  </si>
  <si>
    <t>Dehradun</t>
  </si>
  <si>
    <t>Haryana</t>
  </si>
  <si>
    <t>Faridabad</t>
  </si>
  <si>
    <t>Ludhiana</t>
  </si>
  <si>
    <t>Punjab</t>
  </si>
  <si>
    <t>Haridwar</t>
  </si>
  <si>
    <t>Jammu</t>
  </si>
  <si>
    <t>Ambala Cantt</t>
  </si>
  <si>
    <t>Allahabad</t>
  </si>
  <si>
    <t>Shimla</t>
  </si>
  <si>
    <t>Himachal Pradesh</t>
  </si>
  <si>
    <t>Amritsar</t>
  </si>
  <si>
    <t>Bathinda</t>
  </si>
  <si>
    <t>Kanpur</t>
  </si>
  <si>
    <t>Varanasi</t>
  </si>
  <si>
    <t>Gorakhpur</t>
  </si>
  <si>
    <t>Firozabad</t>
  </si>
  <si>
    <t>Haldwani</t>
  </si>
  <si>
    <t>Panipat</t>
  </si>
  <si>
    <t>Jhansi</t>
  </si>
  <si>
    <t>Bareilly</t>
  </si>
  <si>
    <t>Karnal</t>
  </si>
  <si>
    <t>Gaggal</t>
  </si>
  <si>
    <t>Panchkula</t>
  </si>
  <si>
    <t>Ghaziabad</t>
  </si>
  <si>
    <t>Meerut</t>
  </si>
  <si>
    <t>Hisar</t>
  </si>
  <si>
    <t>Muzaffarnagar</t>
  </si>
  <si>
    <t>Jalandhar</t>
  </si>
  <si>
    <t>Rudrapur</t>
  </si>
  <si>
    <t>Mathura</t>
  </si>
  <si>
    <t>Roorkee</t>
  </si>
  <si>
    <t>Yamunanagar</t>
  </si>
  <si>
    <t>Srinagar</t>
  </si>
  <si>
    <t>Anantnag</t>
  </si>
  <si>
    <t>Rohtak</t>
  </si>
  <si>
    <t>Nadaun</t>
  </si>
  <si>
    <t>Jammu &amp; Kashmir</t>
  </si>
  <si>
    <t>Pathankot</t>
  </si>
  <si>
    <t>Faridkot</t>
  </si>
  <si>
    <t>Aligarh</t>
  </si>
  <si>
    <t>Agra</t>
  </si>
  <si>
    <t>Moradabad</t>
  </si>
  <si>
    <t>All</t>
  </si>
  <si>
    <t>LFR</t>
  </si>
  <si>
    <t>PA000010603504</t>
  </si>
  <si>
    <t>PA000012820061</t>
  </si>
  <si>
    <t>PA000007455140</t>
  </si>
  <si>
    <t>PA000007452254</t>
  </si>
  <si>
    <t>PA000007457753</t>
  </si>
  <si>
    <t>PA000007476250</t>
  </si>
  <si>
    <t>PA000007451873</t>
  </si>
  <si>
    <t>PA000007457596</t>
  </si>
  <si>
    <t>PA000007451663</t>
  </si>
  <si>
    <t>PA000007451680</t>
  </si>
  <si>
    <t>PA000007322681</t>
  </si>
  <si>
    <t>PA000007323063</t>
  </si>
  <si>
    <t>PA000007323910</t>
  </si>
  <si>
    <t>PA000007457607</t>
  </si>
  <si>
    <t>PA000007476216</t>
  </si>
  <si>
    <t>PA000007449875</t>
  </si>
  <si>
    <t>PA000007451853</t>
  </si>
  <si>
    <t>I T Planet</t>
  </si>
  <si>
    <t>EXPERT SYSTEMS &amp; SOFTWARES</t>
  </si>
  <si>
    <t>SD INFOSYS</t>
  </si>
  <si>
    <t>KERALA</t>
  </si>
  <si>
    <t>PA000013813438</t>
  </si>
  <si>
    <t>Mandsaur</t>
  </si>
  <si>
    <t>Mehta Computers</t>
  </si>
  <si>
    <t>PA000014140550</t>
  </si>
  <si>
    <t>PA000013935782</t>
  </si>
  <si>
    <t>Matrix Computers</t>
  </si>
  <si>
    <t>PA000014772917</t>
  </si>
  <si>
    <t>Gopal Narain &amp; Sons</t>
  </si>
  <si>
    <t>Bluewave Computers</t>
  </si>
  <si>
    <t>PA000007322060</t>
  </si>
  <si>
    <t>Hosur</t>
  </si>
  <si>
    <t>PA000014879053</t>
  </si>
  <si>
    <t>IT Land</t>
  </si>
  <si>
    <t>PA000013813126</t>
  </si>
  <si>
    <t>ONS Laptop Mall</t>
  </si>
  <si>
    <t>Saharanpur</t>
  </si>
  <si>
    <t>PA000014879013</t>
  </si>
  <si>
    <t>PA000015288749</t>
  </si>
  <si>
    <t>Guna</t>
  </si>
  <si>
    <t>ACE Infotech</t>
  </si>
  <si>
    <t>ACME INFOCOM PRIVATE LIMITED</t>
  </si>
  <si>
    <t>Computer Shoppe Pvt Ltd</t>
  </si>
  <si>
    <t>Digital Zone</t>
  </si>
  <si>
    <t>Mannsoft The Digital World</t>
  </si>
  <si>
    <t>PA000007478791</t>
  </si>
  <si>
    <t>Ravi Infocom</t>
  </si>
  <si>
    <t>True Cost IT Shop</t>
  </si>
  <si>
    <t>Visakhapatnam</t>
  </si>
  <si>
    <t>PA000016332436</t>
  </si>
  <si>
    <t>I. B. M. Computer Agency</t>
  </si>
  <si>
    <t>Samastipur</t>
  </si>
  <si>
    <t>PA000016332618</t>
  </si>
  <si>
    <t>Rastogi Bussiness Machine &amp; Computers</t>
  </si>
  <si>
    <t>Budaun</t>
  </si>
  <si>
    <t>PA000016596578</t>
  </si>
  <si>
    <t>KPNG Technologies</t>
  </si>
  <si>
    <t>South 2</t>
  </si>
  <si>
    <t>PA000016606705</t>
  </si>
  <si>
    <t>Tulsi Enterprises</t>
  </si>
  <si>
    <t>PA000007451917</t>
  </si>
  <si>
    <t>COMNET INFOTECH</t>
  </si>
  <si>
    <t>South 1</t>
  </si>
  <si>
    <t>PA000016204214</t>
  </si>
  <si>
    <t>Computer Solution</t>
  </si>
  <si>
    <t>Siddharthnagar</t>
  </si>
  <si>
    <t>PA000016604134</t>
  </si>
  <si>
    <t>Skope Infonet Private Limited</t>
  </si>
  <si>
    <t>PA000010952349</t>
  </si>
  <si>
    <t>India Computer World</t>
  </si>
  <si>
    <t>PA000017367211</t>
  </si>
  <si>
    <t>PA000017383863</t>
  </si>
  <si>
    <t>Rainbow Infosys</t>
  </si>
  <si>
    <t>PA000007452084</t>
  </si>
  <si>
    <t>PA000016316292</t>
  </si>
  <si>
    <t>Saransh Solutions</t>
  </si>
  <si>
    <t>PA000017798210</t>
  </si>
  <si>
    <t>Rajib Computers</t>
  </si>
  <si>
    <t>PA000001591211</t>
  </si>
  <si>
    <t>Great Eastern Appliances Pvt Ltd</t>
  </si>
  <si>
    <t>PA000017799375</t>
  </si>
  <si>
    <t>M R Surya Electronics India Pvt Limited</t>
  </si>
  <si>
    <t>Rolled Out</t>
  </si>
  <si>
    <t>East 2</t>
  </si>
  <si>
    <t>Pacific Incorporation</t>
  </si>
  <si>
    <t>PA000007324184</t>
  </si>
  <si>
    <t>Nanded</t>
  </si>
  <si>
    <t>PA000017800225</t>
  </si>
  <si>
    <t>PA000017958628</t>
  </si>
  <si>
    <t>Happy Laptops &amp; Computers</t>
  </si>
  <si>
    <t>Narnaul</t>
  </si>
  <si>
    <t>North 1</t>
  </si>
  <si>
    <t>Sonovision Electronics Pvt Ltd</t>
  </si>
  <si>
    <t>PA000017959028</t>
  </si>
  <si>
    <t>PA000017959020</t>
  </si>
  <si>
    <t>Sirsa</t>
  </si>
  <si>
    <t>Savex Technologies Private Limited</t>
  </si>
  <si>
    <t>Program Value</t>
  </si>
  <si>
    <t>PA000017782737</t>
  </si>
  <si>
    <t>Silicon</t>
  </si>
  <si>
    <t>Neemuch</t>
  </si>
  <si>
    <t>LULU Hypermarket</t>
  </si>
  <si>
    <t>PA000007457856</t>
  </si>
  <si>
    <t>PA000007449811</t>
  </si>
  <si>
    <t>Options</t>
  </si>
  <si>
    <t>PA000007448120</t>
  </si>
  <si>
    <t>Bhawana Infotech</t>
  </si>
  <si>
    <t>PA000007447775</t>
  </si>
  <si>
    <t>RLFR</t>
  </si>
  <si>
    <t>S&amp;P RD</t>
  </si>
  <si>
    <t>Nagpur</t>
  </si>
  <si>
    <t>PA000000418418</t>
  </si>
  <si>
    <t>PA000001526721</t>
  </si>
  <si>
    <t>PA000001526730</t>
  </si>
  <si>
    <t>PA000000513881</t>
  </si>
  <si>
    <t>PA000001625826</t>
  </si>
  <si>
    <t>No Rebate</t>
  </si>
  <si>
    <t>AUGMENT COMPUTERS</t>
  </si>
  <si>
    <t>PA000025526825</t>
  </si>
  <si>
    <t>PA000024983182</t>
  </si>
  <si>
    <t>PA000018835663</t>
  </si>
  <si>
    <t>PA000023751402</t>
  </si>
  <si>
    <t>Jodhpur</t>
  </si>
  <si>
    <t>VENKATESH IT SOLUTIONS PRIVATE LIMITED</t>
  </si>
  <si>
    <t>PA000018830263</t>
  </si>
  <si>
    <t>PA000025508815</t>
  </si>
  <si>
    <t>SAI ENTERPRISES-LENOVO</t>
  </si>
  <si>
    <t>Motihari</t>
  </si>
  <si>
    <t>Poorvika Mobiles Private Limited</t>
  </si>
  <si>
    <t>PA000025861108</t>
  </si>
  <si>
    <t>WEB TECHNOLOGIC</t>
  </si>
  <si>
    <t>PA000025865858</t>
  </si>
  <si>
    <t>Computer City</t>
  </si>
  <si>
    <t>PA000025865844</t>
  </si>
  <si>
    <t>DYNAMIC WORLD</t>
  </si>
  <si>
    <t>PA000025856861</t>
  </si>
  <si>
    <t>D G INFOTECH</t>
  </si>
  <si>
    <t>PA000007324864</t>
  </si>
  <si>
    <t>PA000026384659</t>
  </si>
  <si>
    <t>PA000007451703</t>
  </si>
  <si>
    <t>Ashu Computer &amp; Electronics</t>
  </si>
  <si>
    <t>PA000016596413</t>
  </si>
  <si>
    <t>PA000026791576</t>
  </si>
  <si>
    <t>PA000025703775</t>
  </si>
  <si>
    <t>PA000017957701</t>
  </si>
  <si>
    <t>Compu Point System</t>
  </si>
  <si>
    <t>PA000027563907</t>
  </si>
  <si>
    <t>COMPUTER WORLD</t>
  </si>
  <si>
    <t>PA000027161927</t>
  </si>
  <si>
    <t>JMTech Innovations Pvt Ltd</t>
  </si>
  <si>
    <t>PA000027046787</t>
  </si>
  <si>
    <t>V.N. TECHNOLOGIES</t>
  </si>
  <si>
    <t>Visuals Excl RD</t>
  </si>
  <si>
    <t>Chandrapur</t>
  </si>
  <si>
    <t>Naharlagun</t>
  </si>
  <si>
    <t>Madhubani</t>
  </si>
  <si>
    <t>INITIAL S&amp;P REV</t>
  </si>
  <si>
    <t>INITIAL Visuals REV</t>
  </si>
  <si>
    <t>INITIAL Think REV</t>
  </si>
  <si>
    <t>YASHVI INFOTECH</t>
  </si>
  <si>
    <t>PA000027357593</t>
  </si>
  <si>
    <t>Computexx</t>
  </si>
  <si>
    <t>PA000007321781</t>
  </si>
  <si>
    <t>Laxmi Computers</t>
  </si>
  <si>
    <t>PA000028402894</t>
  </si>
  <si>
    <t>ABN Technologies</t>
  </si>
  <si>
    <t>Program Code</t>
  </si>
  <si>
    <t>Initial Visuals CA</t>
  </si>
  <si>
    <t>PC REV</t>
  </si>
  <si>
    <t>Gujarat</t>
  </si>
  <si>
    <t>AUR</t>
  </si>
  <si>
    <t>PA000030400738</t>
  </si>
  <si>
    <t>PA000029652812</t>
  </si>
  <si>
    <t>PA000007470860</t>
  </si>
  <si>
    <t>PA000030460088</t>
  </si>
  <si>
    <t>Tech IT World</t>
  </si>
  <si>
    <t>AADITRI INFOTECH</t>
  </si>
  <si>
    <t>Southern Hi-tech Computers</t>
  </si>
  <si>
    <t>NANDILATH G MART</t>
  </si>
  <si>
    <t>North 2</t>
  </si>
  <si>
    <t>PA000030468565</t>
  </si>
  <si>
    <t>Vishal Peripherals</t>
  </si>
  <si>
    <t>PERFECT GROUP</t>
  </si>
  <si>
    <t>PA000030492543</t>
  </si>
  <si>
    <t>PA000030472436</t>
  </si>
  <si>
    <t>JAIPUR</t>
  </si>
  <si>
    <t>PA000030593590</t>
  </si>
  <si>
    <t>Computer Ware House</t>
  </si>
  <si>
    <t>PA000030583459</t>
  </si>
  <si>
    <t>BATALA</t>
  </si>
  <si>
    <t>PA000030811276</t>
  </si>
  <si>
    <t>GST No</t>
  </si>
  <si>
    <t>PA000030890002</t>
  </si>
  <si>
    <t>ICONIC ITWORLD</t>
  </si>
  <si>
    <t>VADODARA</t>
  </si>
  <si>
    <t>VARANASI</t>
  </si>
  <si>
    <t>PA000007476518</t>
  </si>
  <si>
    <t>PA000031142888</t>
  </si>
  <si>
    <t>PA000031406576</t>
  </si>
  <si>
    <t>PA000031171394</t>
  </si>
  <si>
    <t>PA000031407224</t>
  </si>
  <si>
    <t>PA000031391142</t>
  </si>
  <si>
    <t>PA000030811203</t>
  </si>
  <si>
    <t>PA000031490235</t>
  </si>
  <si>
    <t>VENU'S DIGITAL ARCADE</t>
  </si>
  <si>
    <t>BHAVYAJI COMPUTERS</t>
  </si>
  <si>
    <t>IT NATION INDIA</t>
  </si>
  <si>
    <t>CPR DISTRIBUTORS PVT LTD (Lotus Electronics Supermarket)</t>
  </si>
  <si>
    <t>Duggal Enterprises</t>
  </si>
  <si>
    <t>Sohum Enterprises</t>
  </si>
  <si>
    <t>AMRITSAR</t>
  </si>
  <si>
    <t>VAT 1</t>
  </si>
  <si>
    <t>PA000031640197</t>
  </si>
  <si>
    <t>MACROHARD CORPORATION</t>
  </si>
  <si>
    <t>Bharuch</t>
  </si>
  <si>
    <t>PA000001571171</t>
  </si>
  <si>
    <t>OASIS INDIA A NETWORK PVT LTD</t>
  </si>
  <si>
    <t>PA000031652067</t>
  </si>
  <si>
    <t>UPDATES TRADING LLP</t>
  </si>
  <si>
    <t>PA000025526814</t>
  </si>
  <si>
    <t>The Chennai Mobile</t>
  </si>
  <si>
    <t>Vijay Sales (India) Private Limited</t>
  </si>
  <si>
    <t>PA000031648704</t>
  </si>
  <si>
    <t>SURAJ TIME CENTER</t>
  </si>
  <si>
    <t>Jamui</t>
  </si>
  <si>
    <t>PA000007476569</t>
  </si>
  <si>
    <t>SILVER SYSTEM</t>
  </si>
  <si>
    <t>PA000031819550</t>
  </si>
  <si>
    <t>PA000007476399</t>
  </si>
  <si>
    <t>PA000032320612</t>
  </si>
  <si>
    <t>PA000030894275</t>
  </si>
  <si>
    <t>PA000007321685</t>
  </si>
  <si>
    <t>PA000032694983</t>
  </si>
  <si>
    <t>SHRIKANT ELECTRONICS MOBILE SHOPPE</t>
  </si>
  <si>
    <t>Elektrokraft</t>
  </si>
  <si>
    <t>PRODIGY COMPUTERS AND LAPTOPS PVT LTD</t>
  </si>
  <si>
    <t>S R Infotech</t>
  </si>
  <si>
    <t>Tripur</t>
  </si>
  <si>
    <t>HYDERABAD</t>
  </si>
  <si>
    <t>PA000032576031</t>
  </si>
  <si>
    <t>CS TRADE LINK PRIVATE LIMITED</t>
  </si>
  <si>
    <t>GUWAHATI</t>
  </si>
  <si>
    <t>PA000032851957</t>
  </si>
  <si>
    <t>PA000001608247</t>
  </si>
  <si>
    <t>PA000033014422</t>
  </si>
  <si>
    <t>PA000033008396</t>
  </si>
  <si>
    <t>GLOBAL COMPUTERS</t>
  </si>
  <si>
    <t>PA000033291397</t>
  </si>
  <si>
    <t>PA000033301490</t>
  </si>
  <si>
    <t>VH Computech</t>
  </si>
  <si>
    <t>Patiala</t>
  </si>
  <si>
    <t>CON-Ingram-VAT1 States</t>
  </si>
  <si>
    <t>CON-Redington</t>
  </si>
  <si>
    <t>PA000000875380</t>
  </si>
  <si>
    <t>CON-Savex</t>
  </si>
  <si>
    <t>Con-12018-Systech</t>
  </si>
  <si>
    <t>PA000001607259</t>
  </si>
  <si>
    <t>Con-32018-Rashi-VAT1-North East</t>
  </si>
  <si>
    <t>Con-42018-Aegis-VAT1-Gujarat</t>
  </si>
  <si>
    <t>Con-Elcom-VAT1</t>
  </si>
  <si>
    <t>Ingram Micro India Ltd.</t>
  </si>
  <si>
    <t>Redington India Limited</t>
  </si>
  <si>
    <t>Rashi Peripherals Pvt Ltd</t>
  </si>
  <si>
    <t>Aegis Infoware Pvt Ltd</t>
  </si>
  <si>
    <t>Elcom Trading Company Pvt Ltd</t>
  </si>
  <si>
    <t>Rebate %</t>
  </si>
  <si>
    <t>PA000033624819</t>
  </si>
  <si>
    <t>PA000033820438</t>
  </si>
  <si>
    <t>Mehta Distributors</t>
  </si>
  <si>
    <t>PA000034291106</t>
  </si>
  <si>
    <t>Synergy Systems</t>
  </si>
  <si>
    <t>Dimapur</t>
  </si>
  <si>
    <t>Nagaland</t>
  </si>
  <si>
    <t>PA000032320962</t>
  </si>
  <si>
    <t>PA000034281099</t>
  </si>
  <si>
    <t>Contract No</t>
  </si>
  <si>
    <t>PA000000364577</t>
  </si>
  <si>
    <t>PA000000370842</t>
  </si>
  <si>
    <t>PA000007323836</t>
  </si>
  <si>
    <t>Micro Computer</t>
  </si>
  <si>
    <t>PA000034720707</t>
  </si>
  <si>
    <t>Waves Technologies</t>
  </si>
  <si>
    <t>PA000034937399</t>
  </si>
  <si>
    <t>ARROW LAPTOPS</t>
  </si>
  <si>
    <t>CHENGALPATTU</t>
  </si>
  <si>
    <t>PA000034925725</t>
  </si>
  <si>
    <t>KEY VISION</t>
  </si>
  <si>
    <t>West 1</t>
  </si>
  <si>
    <t>PA000035590316</t>
  </si>
  <si>
    <t>Sun Computers</t>
  </si>
  <si>
    <t>PA000036203415</t>
  </si>
  <si>
    <t>PA000007344868</t>
  </si>
  <si>
    <t>S K Computers</t>
  </si>
  <si>
    <t>PA000007457904</t>
  </si>
  <si>
    <t>PA000007451712</t>
  </si>
  <si>
    <t>Cyberian Informatics</t>
  </si>
  <si>
    <t>PA000032336680</t>
  </si>
  <si>
    <t>Distributor</t>
  </si>
  <si>
    <t>RSM</t>
  </si>
  <si>
    <t>RCM</t>
  </si>
  <si>
    <t>PA000033299313</t>
  </si>
  <si>
    <t>Cyberverse</t>
  </si>
  <si>
    <t>PA000038093262</t>
  </si>
  <si>
    <t>PA000001591654</t>
  </si>
  <si>
    <t>PA000037606632</t>
  </si>
  <si>
    <t>PA000037890563</t>
  </si>
  <si>
    <t>SHRI MEENAKSHI FAN HOUSE PVT LTD</t>
  </si>
  <si>
    <t>PA000001623637</t>
  </si>
  <si>
    <t>NAGPUR</t>
  </si>
  <si>
    <t>JAMMU</t>
  </si>
  <si>
    <t>MADURAI</t>
  </si>
  <si>
    <t>MUMBAI</t>
  </si>
  <si>
    <t>PA000038288656</t>
  </si>
  <si>
    <t>M/s A I System</t>
  </si>
  <si>
    <t>PA000030492376</t>
  </si>
  <si>
    <t>PA000038431880</t>
  </si>
  <si>
    <t>PA000034744211</t>
  </si>
  <si>
    <t>PA000036764858</t>
  </si>
  <si>
    <t>Bloom Electronic Pvt Ltd</t>
  </si>
  <si>
    <t>WALIA  I.T. WORLD</t>
  </si>
  <si>
    <t>Iconic Systems</t>
  </si>
  <si>
    <t>Integrated Computer</t>
  </si>
  <si>
    <t>VED I T SERVICES</t>
  </si>
  <si>
    <t>SOUTHLAND DIGITAL PRIVATE LIMITED</t>
  </si>
  <si>
    <t>Institute of Electronics and Computer Technology</t>
  </si>
  <si>
    <t>Swastik Systems</t>
  </si>
  <si>
    <t>ABN I.T. Store Pvt. Ltd.</t>
  </si>
  <si>
    <t>Newgen Technologies</t>
  </si>
  <si>
    <t>PA000032580242</t>
  </si>
  <si>
    <t>DREAMSCAPE TECHNOLOGIES</t>
  </si>
  <si>
    <t>Aventa Systems</t>
  </si>
  <si>
    <t>WELL KNOWN COMPUTERS PRIVATE LIMITED</t>
  </si>
  <si>
    <t>Ask For Solution</t>
  </si>
  <si>
    <t>5 Computers (A Unit of Virtus Technologies)</t>
  </si>
  <si>
    <t>SSDN Tech Wolrd</t>
  </si>
  <si>
    <t>Alco Infotech Pvt Ltd (LES)</t>
  </si>
  <si>
    <t>PA000007344949</t>
  </si>
  <si>
    <t>VIJAY T V AND VIDEO HOME</t>
  </si>
  <si>
    <t>IDENITIVE INFOTECH</t>
  </si>
  <si>
    <t>NOVELTY COMPUTECH</t>
  </si>
  <si>
    <t>Sathya Technosoft India Private Limited</t>
  </si>
  <si>
    <t>Snehanjali Electronics &amp; Appliances Pvt LTD</t>
  </si>
  <si>
    <t>Advanced IT World</t>
  </si>
  <si>
    <t>Best Buy Traders (Jammu)</t>
  </si>
  <si>
    <t>PA000031622680</t>
  </si>
  <si>
    <t>PA000007451866</t>
  </si>
  <si>
    <t>PA000007478826</t>
  </si>
  <si>
    <t xml:space="preserve">Oattapalam </t>
  </si>
  <si>
    <t xml:space="preserve">Thrissur </t>
  </si>
  <si>
    <t>Pathanapuram</t>
  </si>
  <si>
    <t xml:space="preserve">Jaunpur </t>
  </si>
  <si>
    <t>Sahdol</t>
  </si>
  <si>
    <t>Phagwara</t>
  </si>
  <si>
    <t>Thalassery</t>
  </si>
  <si>
    <t xml:space="preserve">Bijnor </t>
  </si>
  <si>
    <t>Mangalore</t>
  </si>
  <si>
    <t>Madepura</t>
  </si>
  <si>
    <t xml:space="preserve">Calicut </t>
  </si>
  <si>
    <t>Balurghat</t>
  </si>
  <si>
    <t>Arunachal Pradesh</t>
  </si>
  <si>
    <t>Basti</t>
  </si>
  <si>
    <t>Raygada</t>
  </si>
  <si>
    <t>Betiah</t>
  </si>
  <si>
    <t>BIHAR</t>
  </si>
  <si>
    <t>AJMER</t>
  </si>
  <si>
    <t>Darbhanga</t>
  </si>
  <si>
    <t>Behrampore</t>
  </si>
  <si>
    <t>MAHARASHTRA</t>
  </si>
  <si>
    <t>PUNJAB</t>
  </si>
  <si>
    <t>Uttaranchal</t>
  </si>
  <si>
    <t>Ernakulam</t>
  </si>
  <si>
    <t>Delhi</t>
  </si>
  <si>
    <t>PATNA</t>
  </si>
  <si>
    <t>ERNAKULAM</t>
  </si>
  <si>
    <t>PA000039094167</t>
  </si>
  <si>
    <t>PA000039115590</t>
  </si>
  <si>
    <t>PA000017977716</t>
  </si>
  <si>
    <t>PA000007478810</t>
  </si>
  <si>
    <t>PA000039101665</t>
  </si>
  <si>
    <t>PA000039100469</t>
  </si>
  <si>
    <t>PA000009429866</t>
  </si>
  <si>
    <t>PA000039732000</t>
  </si>
  <si>
    <t>Arena Tech</t>
  </si>
  <si>
    <t>PA000039933988</t>
  </si>
  <si>
    <t>M&amp;M Distributors</t>
  </si>
  <si>
    <t>Forerun Systems Private Limited</t>
  </si>
  <si>
    <t>The Matrix Infotech Paradigms</t>
  </si>
  <si>
    <t>Concorde Peripherals</t>
  </si>
  <si>
    <t>Rjm Sanghvi Computers Llp</t>
  </si>
  <si>
    <t>Dcc Infotech Private Limited</t>
  </si>
  <si>
    <t>Universal Systems</t>
  </si>
  <si>
    <t>Sd Infosys</t>
  </si>
  <si>
    <t>Eastern Logica Infoway Pvt Ltd</t>
  </si>
  <si>
    <t>Technocrat Infotech Pvt Ltd</t>
  </si>
  <si>
    <t>Tech India Digital Solution</t>
  </si>
  <si>
    <t>Power Max</t>
  </si>
  <si>
    <t>S T Computers</t>
  </si>
  <si>
    <t>Digital Systems &amp; Solutions</t>
  </si>
  <si>
    <t>Sybex Infosolutions</t>
  </si>
  <si>
    <t>Premier Computers</t>
  </si>
  <si>
    <t>Multi Computech Systems</t>
  </si>
  <si>
    <t>Pragati Infotech Pvt Ltd</t>
  </si>
  <si>
    <t>Agarwal Infotech</t>
  </si>
  <si>
    <t>Moretech Solutions Pvt Ltd</t>
  </si>
  <si>
    <t>Comexcell Technologies</t>
  </si>
  <si>
    <t>Vibhu Enterprises</t>
  </si>
  <si>
    <t>Asian Computers</t>
  </si>
  <si>
    <t>Avalon Data Products</t>
  </si>
  <si>
    <t>Techify Systems Inc</t>
  </si>
  <si>
    <t>Supreme Computers India Pvt Ltd</t>
  </si>
  <si>
    <t>PA000031920513</t>
  </si>
  <si>
    <t>PA000007448097</t>
  </si>
  <si>
    <t>PA000025360731</t>
  </si>
  <si>
    <t>PA000033299328</t>
  </si>
  <si>
    <t>PA000000528686</t>
  </si>
  <si>
    <t>PA000001605967</t>
  </si>
  <si>
    <t>PC Island</t>
  </si>
  <si>
    <t>Rourkela</t>
  </si>
  <si>
    <t>PA000040531845</t>
  </si>
  <si>
    <t>PA000000485305</t>
  </si>
  <si>
    <t>S V Computers N Gadgets</t>
  </si>
  <si>
    <t>RLFR Mobility</t>
  </si>
  <si>
    <t>Nurture IT</t>
  </si>
  <si>
    <t>The Computer Syndiate</t>
  </si>
  <si>
    <t>PA000039097101</t>
  </si>
  <si>
    <t>FUTURE</t>
  </si>
  <si>
    <t>PA000031819518</t>
  </si>
  <si>
    <t>Kannankandy Sales Corporation</t>
  </si>
  <si>
    <t>PA000040985913</t>
  </si>
  <si>
    <t>PA000040982879</t>
  </si>
  <si>
    <t>MUZAFFARPUR</t>
  </si>
  <si>
    <t>BHUBANESHWAR</t>
  </si>
  <si>
    <t>LUDHIANA</t>
  </si>
  <si>
    <t>SIRSA</t>
  </si>
  <si>
    <t>KOLKATA</t>
  </si>
  <si>
    <t>Thrissur</t>
  </si>
  <si>
    <t>KOZHIKODE</t>
  </si>
  <si>
    <t>PERINTHALMANNA</t>
  </si>
  <si>
    <t>THOOTHUKKUDI</t>
  </si>
  <si>
    <t>COIMBATORE</t>
  </si>
  <si>
    <t>Gurugram</t>
  </si>
  <si>
    <t>HUBLI</t>
  </si>
  <si>
    <t>Bhuj</t>
  </si>
  <si>
    <t>Nashik</t>
  </si>
  <si>
    <t>Sonipat</t>
  </si>
  <si>
    <t>Pali</t>
  </si>
  <si>
    <t>KANPUR</t>
  </si>
  <si>
    <t>LUCKNOW</t>
  </si>
  <si>
    <t>AHMEDABAD</t>
  </si>
  <si>
    <t>PA000041470999</t>
  </si>
  <si>
    <t>PA000009406541</t>
  </si>
  <si>
    <t>Virat Systems</t>
  </si>
  <si>
    <t>PA000041471300</t>
  </si>
  <si>
    <t>PA000041585867</t>
  </si>
  <si>
    <t>PA000009406261</t>
  </si>
  <si>
    <t>PA000038410332</t>
  </si>
  <si>
    <t>Hanumangarh</t>
  </si>
  <si>
    <t>PA000041859719</t>
  </si>
  <si>
    <t>MYG INDIA PRIVATE LIMITED</t>
  </si>
  <si>
    <t>Siddharth Marketing</t>
  </si>
  <si>
    <t>PA000007451856</t>
  </si>
  <si>
    <t>Incentive ID</t>
  </si>
  <si>
    <t>PA000007344557</t>
  </si>
  <si>
    <t>PA000010389704</t>
  </si>
  <si>
    <t>PA000009240944</t>
  </si>
  <si>
    <t>PA000032850234</t>
  </si>
  <si>
    <t>PA000041450978</t>
  </si>
  <si>
    <t>PA000040982898</t>
  </si>
  <si>
    <t>PA000010382456</t>
  </si>
  <si>
    <t>PA000016453847</t>
  </si>
  <si>
    <t>PA000009330300</t>
  </si>
  <si>
    <t>PA000008027931</t>
  </si>
  <si>
    <t>PA000009330204</t>
  </si>
  <si>
    <t>PA000033295501</t>
  </si>
  <si>
    <t>PA000008003808</t>
  </si>
  <si>
    <t>PA000008003806</t>
  </si>
  <si>
    <t>PA000009330297</t>
  </si>
  <si>
    <t>PA000009224402</t>
  </si>
  <si>
    <t>PA000009224690</t>
  </si>
  <si>
    <t>PA000009224839</t>
  </si>
  <si>
    <t>PA000009224859</t>
  </si>
  <si>
    <t>PA000009225917</t>
  </si>
  <si>
    <t>PA000009226091</t>
  </si>
  <si>
    <t>PA000009232874</t>
  </si>
  <si>
    <t>PA000009240928</t>
  </si>
  <si>
    <t>PA000009240952</t>
  </si>
  <si>
    <t>PA000010346236</t>
  </si>
  <si>
    <t>PA000010346257</t>
  </si>
  <si>
    <t>PA000010346305</t>
  </si>
  <si>
    <t>PA000010346345</t>
  </si>
  <si>
    <t>PA000010346429</t>
  </si>
  <si>
    <t>PA000010346448</t>
  </si>
  <si>
    <t>PA000010346468</t>
  </si>
  <si>
    <t>PA000010346469</t>
  </si>
  <si>
    <t>PA000010346548</t>
  </si>
  <si>
    <t>PA000010346642</t>
  </si>
  <si>
    <t>PA000010346646</t>
  </si>
  <si>
    <t>PA000010346650</t>
  </si>
  <si>
    <t>PA000010346674</t>
  </si>
  <si>
    <t>PA000010346677</t>
  </si>
  <si>
    <t>PA000010346691</t>
  </si>
  <si>
    <t>PA000010346713</t>
  </si>
  <si>
    <t>PA000010349470</t>
  </si>
  <si>
    <t>PA000010349472</t>
  </si>
  <si>
    <t>PA000010349499</t>
  </si>
  <si>
    <t>PA000010349500</t>
  </si>
  <si>
    <t>PA000010349821</t>
  </si>
  <si>
    <t>PA000010349900</t>
  </si>
  <si>
    <t>PA000010349929</t>
  </si>
  <si>
    <t>PA000010370122</t>
  </si>
  <si>
    <t>PA000010370225</t>
  </si>
  <si>
    <t>PA000010373140</t>
  </si>
  <si>
    <t>PA000010381094</t>
  </si>
  <si>
    <t>PA000010381100</t>
  </si>
  <si>
    <t>PA000010381125</t>
  </si>
  <si>
    <t>PA000010381150</t>
  </si>
  <si>
    <t>PA000010381162</t>
  </si>
  <si>
    <t>PA000010381169</t>
  </si>
  <si>
    <t>PA000010381208</t>
  </si>
  <si>
    <t>PA000010381256</t>
  </si>
  <si>
    <t>PA000010381718</t>
  </si>
  <si>
    <t>PA000010381763</t>
  </si>
  <si>
    <t>PA000010381777</t>
  </si>
  <si>
    <t>PA000010381811</t>
  </si>
  <si>
    <t>PA000010381858</t>
  </si>
  <si>
    <t>PA000010381870</t>
  </si>
  <si>
    <t>PA000010381880</t>
  </si>
  <si>
    <t>PA000010381937</t>
  </si>
  <si>
    <t>PA000010381985</t>
  </si>
  <si>
    <t>PA000010382012</t>
  </si>
  <si>
    <t>PA000010382036</t>
  </si>
  <si>
    <t>PA000010382042</t>
  </si>
  <si>
    <t>PA000010382142</t>
  </si>
  <si>
    <t>PA000010382277</t>
  </si>
  <si>
    <t>PA000010382316</t>
  </si>
  <si>
    <t>PA000010382329</t>
  </si>
  <si>
    <t>PA000010382391</t>
  </si>
  <si>
    <t>PA000010382405</t>
  </si>
  <si>
    <t>PA000010382419</t>
  </si>
  <si>
    <t>PA000010382451</t>
  </si>
  <si>
    <t>PA000010382484</t>
  </si>
  <si>
    <t>PA000010382505</t>
  </si>
  <si>
    <t>PA000010382516</t>
  </si>
  <si>
    <t>PA000010382543</t>
  </si>
  <si>
    <t>PA000010382558</t>
  </si>
  <si>
    <t>PA000010382594</t>
  </si>
  <si>
    <t>PA000010389171</t>
  </si>
  <si>
    <t>PA000010389187</t>
  </si>
  <si>
    <t>PA000010389244</t>
  </si>
  <si>
    <t>PA000010389331</t>
  </si>
  <si>
    <t>PA000010389446</t>
  </si>
  <si>
    <t>PA000010390083</t>
  </si>
  <si>
    <t>PA000010394970</t>
  </si>
  <si>
    <t>PA000010396788</t>
  </si>
  <si>
    <t>PA000010547045</t>
  </si>
  <si>
    <t>PA000010548108</t>
  </si>
  <si>
    <t>PA000010548123</t>
  </si>
  <si>
    <t>PA000010548184</t>
  </si>
  <si>
    <t>PA000010548195</t>
  </si>
  <si>
    <t>PA000010548197</t>
  </si>
  <si>
    <t>PA000010548241</t>
  </si>
  <si>
    <t>PA000010548273</t>
  </si>
  <si>
    <t>PA000010548525</t>
  </si>
  <si>
    <t>PA000010548533</t>
  </si>
  <si>
    <t>PA000010548559</t>
  </si>
  <si>
    <t>PA000010548576</t>
  </si>
  <si>
    <t>PA000010548595</t>
  </si>
  <si>
    <t>PA000010548602</t>
  </si>
  <si>
    <t>PA000010548603</t>
  </si>
  <si>
    <t>PA000010548626</t>
  </si>
  <si>
    <t>PA000010551201</t>
  </si>
  <si>
    <t>PA000010551728</t>
  </si>
  <si>
    <t>PA000010575085</t>
  </si>
  <si>
    <t>PA000010575175</t>
  </si>
  <si>
    <t>PA000010575297</t>
  </si>
  <si>
    <t>PA000010575326</t>
  </si>
  <si>
    <t>PA000010575345</t>
  </si>
  <si>
    <t>PA000010575358</t>
  </si>
  <si>
    <t>PA000010575365</t>
  </si>
  <si>
    <t>PA000010575424</t>
  </si>
  <si>
    <t>PA000010575738</t>
  </si>
  <si>
    <t>PA000010576137</t>
  </si>
  <si>
    <t>PA000010576421</t>
  </si>
  <si>
    <t>PA000010576436</t>
  </si>
  <si>
    <t>PA000010579200</t>
  </si>
  <si>
    <t>PA000010579353</t>
  </si>
  <si>
    <t>PA000010579354</t>
  </si>
  <si>
    <t>Tushar nfotech</t>
  </si>
  <si>
    <t>PA000010579599</t>
  </si>
  <si>
    <t>PA000010579743</t>
  </si>
  <si>
    <t>PA000010579755</t>
  </si>
  <si>
    <t>PA000010579818</t>
  </si>
  <si>
    <t>PA000010579880</t>
  </si>
  <si>
    <t>PA000010580086</t>
  </si>
  <si>
    <t>PA000010580089</t>
  </si>
  <si>
    <t>PA000010642539</t>
  </si>
  <si>
    <t>PA000010642567</t>
  </si>
  <si>
    <t>PA000010652427</t>
  </si>
  <si>
    <t>PA000010970681</t>
  </si>
  <si>
    <t>PA000012276430</t>
  </si>
  <si>
    <t>PA000012413515</t>
  </si>
  <si>
    <t>PA000012677157</t>
  </si>
  <si>
    <t>PA000012691842</t>
  </si>
  <si>
    <t>PA000013000931</t>
  </si>
  <si>
    <t>PA000013617326</t>
  </si>
  <si>
    <t>PA000013617561</t>
  </si>
  <si>
    <t>PA000013617735</t>
  </si>
  <si>
    <t>PA000014274731</t>
  </si>
  <si>
    <t>PA000015265064</t>
  </si>
  <si>
    <t>PA000016246530</t>
  </si>
  <si>
    <t>Computer Solutions</t>
  </si>
  <si>
    <t>PA000016478044</t>
  </si>
  <si>
    <t>PA000016478121</t>
  </si>
  <si>
    <t>PA000016481591</t>
  </si>
  <si>
    <t>PA000016515194</t>
  </si>
  <si>
    <t>PA000017378340</t>
  </si>
  <si>
    <t>PA000017378352</t>
  </si>
  <si>
    <t>PA000017858509</t>
  </si>
  <si>
    <t>PA000018038941</t>
  </si>
  <si>
    <t>PA000023856652</t>
  </si>
  <si>
    <t>PA000025190029</t>
  </si>
  <si>
    <t>PA000025190558</t>
  </si>
  <si>
    <t>KC Electronics</t>
  </si>
  <si>
    <t>PA000025654263</t>
  </si>
  <si>
    <t>PA000025764649</t>
  </si>
  <si>
    <t>PA000025904950</t>
  </si>
  <si>
    <t>PA000025949029</t>
  </si>
  <si>
    <t>PA000025949044</t>
  </si>
  <si>
    <t>PA000026834024</t>
  </si>
  <si>
    <t>PA000027118882</t>
  </si>
  <si>
    <t>PA000027186729</t>
  </si>
  <si>
    <t>PA000027391459</t>
  </si>
  <si>
    <t>PA000027950787</t>
  </si>
  <si>
    <t>PA000028392581</t>
  </si>
  <si>
    <t>PA000029640115</t>
  </si>
  <si>
    <t>PA000030303419</t>
  </si>
  <si>
    <t>PA000030570718</t>
  </si>
  <si>
    <t>PA000030570812</t>
  </si>
  <si>
    <t>PA000030570832</t>
  </si>
  <si>
    <t>PA000030636658</t>
  </si>
  <si>
    <t>PA000030930001</t>
  </si>
  <si>
    <t>PA000031151579</t>
  </si>
  <si>
    <t>PA000031162861</t>
  </si>
  <si>
    <t>PA000031386641</t>
  </si>
  <si>
    <t>PA000031387351</t>
  </si>
  <si>
    <t>PA000031391151</t>
  </si>
  <si>
    <t>PA000031629006</t>
  </si>
  <si>
    <t>PA000031640202</t>
  </si>
  <si>
    <t>PA000031714977</t>
  </si>
  <si>
    <t>PA000031791494</t>
  </si>
  <si>
    <t>PA000032596193</t>
  </si>
  <si>
    <t>PA000032600456</t>
  </si>
  <si>
    <t>PA000033028380</t>
  </si>
  <si>
    <t>PA000033320981</t>
  </si>
  <si>
    <t>PA000033614668</t>
  </si>
  <si>
    <t>PA000034720716</t>
  </si>
  <si>
    <t>PA000034917372</t>
  </si>
  <si>
    <t>PA000034945720</t>
  </si>
  <si>
    <t>PA000035570314</t>
  </si>
  <si>
    <t>PA000036203447</t>
  </si>
  <si>
    <t>EGAPOW IT STORE</t>
  </si>
  <si>
    <t>PA000037626699</t>
  </si>
  <si>
    <t>PA000038093268</t>
  </si>
  <si>
    <t>PA000038328868</t>
  </si>
  <si>
    <t>PA000038410336</t>
  </si>
  <si>
    <t>PA000039101668</t>
  </si>
  <si>
    <t>PA000009226004</t>
  </si>
  <si>
    <t>PA000009240968</t>
  </si>
  <si>
    <t>PA000009241137</t>
  </si>
  <si>
    <t>PA000010346332</t>
  </si>
  <si>
    <t>PA000010346453</t>
  </si>
  <si>
    <t>PA000010349481</t>
  </si>
  <si>
    <t>PA000010374280</t>
  </si>
  <si>
    <t>PA000010381298</t>
  </si>
  <si>
    <t>PA000010381309</t>
  </si>
  <si>
    <t>PA000010381323</t>
  </si>
  <si>
    <t>PA000010381696</t>
  </si>
  <si>
    <t>PA000010381933</t>
  </si>
  <si>
    <t>PA000010382066</t>
  </si>
  <si>
    <t>PA000010382075</t>
  </si>
  <si>
    <t>PA000010382332</t>
  </si>
  <si>
    <t>PA000010382345</t>
  </si>
  <si>
    <t>PA000010382346</t>
  </si>
  <si>
    <t>PA000010382433</t>
  </si>
  <si>
    <t>PA000010382466</t>
  </si>
  <si>
    <t>PA000010382571</t>
  </si>
  <si>
    <t>PA000010389594</t>
  </si>
  <si>
    <t>PA000010389603</t>
  </si>
  <si>
    <t>PA000010390100</t>
  </si>
  <si>
    <t>PA000010394948</t>
  </si>
  <si>
    <t>PA000010394989</t>
  </si>
  <si>
    <t>PA000010546923</t>
  </si>
  <si>
    <t>PA000010546983</t>
  </si>
  <si>
    <t>PA000010547146</t>
  </si>
  <si>
    <t>PA000010548547</t>
  </si>
  <si>
    <t>PA000010551161</t>
  </si>
  <si>
    <t>PA000010575095</t>
  </si>
  <si>
    <t>PA000010575217</t>
  </si>
  <si>
    <t>PA000010575755</t>
  </si>
  <si>
    <t>PA000010575894</t>
  </si>
  <si>
    <t>PA000010579059</t>
  </si>
  <si>
    <t>PA000010579720</t>
  </si>
  <si>
    <t>PA000010579947</t>
  </si>
  <si>
    <t>PA000010579952</t>
  </si>
  <si>
    <t>PA000010580073</t>
  </si>
  <si>
    <t>GBS Systems &amp; Services Pvt Ltd</t>
  </si>
  <si>
    <t>PA000010652398</t>
  </si>
  <si>
    <t>PA000010652604</t>
  </si>
  <si>
    <t>PA000010970705</t>
  </si>
  <si>
    <t>PA000012138628</t>
  </si>
  <si>
    <t>PA000013115920</t>
  </si>
  <si>
    <t>PA000013621646</t>
  </si>
  <si>
    <t>PA000014790845</t>
  </si>
  <si>
    <t>PA000014961832</t>
  </si>
  <si>
    <t>PA000016511861</t>
  </si>
  <si>
    <t>PA000016515331</t>
  </si>
  <si>
    <t>PA000017855634</t>
  </si>
  <si>
    <t>PA000017858508</t>
  </si>
  <si>
    <t>PA000018877958</t>
  </si>
  <si>
    <t>PA000025950064</t>
  </si>
  <si>
    <t>PA000026803453</t>
  </si>
  <si>
    <t>PA000026932032</t>
  </si>
  <si>
    <t>PA000031621659</t>
  </si>
  <si>
    <t>PA000034744224</t>
  </si>
  <si>
    <t>PA000039116927</t>
  </si>
  <si>
    <t>Velocity tech revolution</t>
  </si>
  <si>
    <t>PA000010381254</t>
  </si>
  <si>
    <t>PA000010381325</t>
  </si>
  <si>
    <t>PA000010381716</t>
  </si>
  <si>
    <t>PA000010381896</t>
  </si>
  <si>
    <t>PA000010382069</t>
  </si>
  <si>
    <t>PA000010547069</t>
  </si>
  <si>
    <t>PA000017827028</t>
  </si>
  <si>
    <t>PA000010374214</t>
  </si>
  <si>
    <t>PA000014060557</t>
  </si>
  <si>
    <t>PA000032851966</t>
  </si>
  <si>
    <t>PA000010390111</t>
  </si>
  <si>
    <t>PA000031632378</t>
  </si>
  <si>
    <t>PA000010381156</t>
  </si>
  <si>
    <t>PA000010346357</t>
  </si>
  <si>
    <t>PA000010652405</t>
  </si>
  <si>
    <t>PA000010382065</t>
  </si>
  <si>
    <t>PA000009226140</t>
  </si>
  <si>
    <t>PA000025637782</t>
  </si>
  <si>
    <t>PA000010579273</t>
  </si>
  <si>
    <t>PA000009226141</t>
  </si>
  <si>
    <t>PA000010381879</t>
  </si>
  <si>
    <t>PA000010346523</t>
  </si>
  <si>
    <t>PA000010382155</t>
  </si>
  <si>
    <t>PA000010420664</t>
  </si>
  <si>
    <t>PA000010389221</t>
  </si>
  <si>
    <t>PA000010381621</t>
  </si>
  <si>
    <t>PA000010546908</t>
  </si>
  <si>
    <t>PA000041471316</t>
  </si>
  <si>
    <t>INDIGO DATA SERVICES PRIVATE LIMITED</t>
  </si>
  <si>
    <t>PA000010816312</t>
  </si>
  <si>
    <t>PA000037890569</t>
  </si>
  <si>
    <t>PA000001585569</t>
  </si>
  <si>
    <t>PA000010575155</t>
  </si>
  <si>
    <t>Neelam Computer Bazar</t>
  </si>
  <si>
    <t>PA000025881210</t>
  </si>
  <si>
    <t>PA000009224772</t>
  </si>
  <si>
    <t>PA000010576188</t>
  </si>
  <si>
    <t>PA000010382372</t>
  </si>
  <si>
    <t>PA000010381114</t>
  </si>
  <si>
    <t>PA000010581802</t>
  </si>
  <si>
    <t>PA000010381720</t>
  </si>
  <si>
    <t>PA000010382401</t>
  </si>
  <si>
    <t>PA000010382468</t>
  </si>
  <si>
    <t>PA000018870217</t>
  </si>
  <si>
    <t>PA000030967287</t>
  </si>
  <si>
    <t>PA000010381301</t>
  </si>
  <si>
    <t>PA000010642592</t>
  </si>
  <si>
    <t>PA000009240942</t>
  </si>
  <si>
    <t>PA000010381638</t>
  </si>
  <si>
    <t>PA000030831215</t>
  </si>
  <si>
    <t>PA000010580078</t>
  </si>
  <si>
    <t>PA000010381935</t>
  </si>
  <si>
    <t>PA000018200037</t>
  </si>
  <si>
    <t>PA000010579382</t>
  </si>
  <si>
    <t>PA000018035434</t>
  </si>
  <si>
    <t>PA000010381238</t>
  </si>
  <si>
    <t>PA000010394729</t>
  </si>
  <si>
    <t>PA000025637778</t>
  </si>
  <si>
    <t>PA000010381297</t>
  </si>
  <si>
    <t>PA000010381670</t>
  </si>
  <si>
    <t>PA000010381632</t>
  </si>
  <si>
    <t>PA000010394918</t>
  </si>
  <si>
    <t>PA000010349510</t>
  </si>
  <si>
    <t>PA000009240971</t>
  </si>
  <si>
    <t>PA000010346110</t>
  </si>
  <si>
    <t>PA000010546963</t>
  </si>
  <si>
    <t>PA000031819534</t>
  </si>
  <si>
    <t>Trouble Tracers</t>
  </si>
  <si>
    <t>PA000001571032</t>
  </si>
  <si>
    <t>PA000010397591</t>
  </si>
  <si>
    <t>Navkar Agencies</t>
  </si>
  <si>
    <t>PA000010394988</t>
  </si>
  <si>
    <t>Kalptaru Computer</t>
  </si>
  <si>
    <t>PA000018038932</t>
  </si>
  <si>
    <t>PA000010382149</t>
  </si>
  <si>
    <t>PA000010548173</t>
  </si>
  <si>
    <t>PA000034018882</t>
  </si>
  <si>
    <t>PA000030500905</t>
  </si>
  <si>
    <t>PA000030529420</t>
  </si>
  <si>
    <t>PA000010547054</t>
  </si>
  <si>
    <t>PA000010382004</t>
  </si>
  <si>
    <t>PA000010394770</t>
  </si>
  <si>
    <t>PA000010346654</t>
  </si>
  <si>
    <t>PA000014961849</t>
  </si>
  <si>
    <t>PA000009224669</t>
  </si>
  <si>
    <t>PA000010382526</t>
  </si>
  <si>
    <t>PA000010382001</t>
  </si>
  <si>
    <t>PA000017857574</t>
  </si>
  <si>
    <t>PA000010349597</t>
  </si>
  <si>
    <t>PA000041879854</t>
  </si>
  <si>
    <t>PA000010580879</t>
  </si>
  <si>
    <t>PA000009241170</t>
  </si>
  <si>
    <t>PA000010382485</t>
  </si>
  <si>
    <t>PA000010394825</t>
  </si>
  <si>
    <t>PA000010381703</t>
  </si>
  <si>
    <t>PA000010381686</t>
  </si>
  <si>
    <t>PA000010381697</t>
  </si>
  <si>
    <t>PA000009232919</t>
  </si>
  <si>
    <t>PA000010547000</t>
  </si>
  <si>
    <t>PA000010576462</t>
  </si>
  <si>
    <t>PA000010381166</t>
  </si>
  <si>
    <t>PA000016515315</t>
  </si>
  <si>
    <t>PA000010575294</t>
  </si>
  <si>
    <t>PA000010346382</t>
  </si>
  <si>
    <t>PA000010346298</t>
  </si>
  <si>
    <t>PA000034271129</t>
  </si>
  <si>
    <t>PA000018036753</t>
  </si>
  <si>
    <t>PA000009225795</t>
  </si>
  <si>
    <t>PA000010346281</t>
  </si>
  <si>
    <t>PA000010579365</t>
  </si>
  <si>
    <t>PA000031623428</t>
  </si>
  <si>
    <t>PA000007456691</t>
  </si>
  <si>
    <t>PA000010575360</t>
  </si>
  <si>
    <t>Radha Electronics Private Limited</t>
  </si>
  <si>
    <t>PA000010652409</t>
  </si>
  <si>
    <t>PA000010370195</t>
  </si>
  <si>
    <t>PA000010579764</t>
  </si>
  <si>
    <t>PA000010346363</t>
  </si>
  <si>
    <t>PA000010382053</t>
  </si>
  <si>
    <t>PA000010579614</t>
  </si>
  <si>
    <t>PA000010579685</t>
  </si>
  <si>
    <t>PA000010579949</t>
  </si>
  <si>
    <t>PA000010575195</t>
  </si>
  <si>
    <t>PA000033014433</t>
  </si>
  <si>
    <t>PA000039095803</t>
  </si>
  <si>
    <t>PA000033800437</t>
  </si>
  <si>
    <t>PA000031090917</t>
  </si>
  <si>
    <t>PA000040995429</t>
  </si>
  <si>
    <t>Technet Informatiques Pvt Ltd</t>
  </si>
  <si>
    <t>PA000009224849</t>
  </si>
  <si>
    <t>PA000009240993</t>
  </si>
  <si>
    <t>PA000038431885</t>
  </si>
  <si>
    <t>PA000010381939</t>
  </si>
  <si>
    <t>PA000010547032</t>
  </si>
  <si>
    <t>PA000030832263</t>
  </si>
  <si>
    <t>PA000010346378</t>
  </si>
  <si>
    <t>PA000012860354</t>
  </si>
  <si>
    <t>PA000010382532</t>
  </si>
  <si>
    <t>PA000041585873</t>
  </si>
  <si>
    <t>PA000031510328</t>
  </si>
  <si>
    <t>PA000042239125</t>
  </si>
  <si>
    <t>PA000501014777</t>
  </si>
  <si>
    <t>PA000010381982</t>
  </si>
  <si>
    <t>PA000033291401</t>
  </si>
  <si>
    <t>PA000034301320</t>
  </si>
  <si>
    <t>PA000010576280</t>
  </si>
  <si>
    <t>PA000039113944</t>
  </si>
  <si>
    <t>PA000010381792</t>
  </si>
  <si>
    <t>PA000010381286</t>
  </si>
  <si>
    <t>PA000010389246</t>
  </si>
  <si>
    <t>PA000032715014</t>
  </si>
  <si>
    <t>PA000010579334</t>
  </si>
  <si>
    <t>PA000010575383</t>
  </si>
  <si>
    <t>PA000010381605</t>
  </si>
  <si>
    <t>PA000010394793</t>
  </si>
  <si>
    <t>PA000032336682</t>
  </si>
  <si>
    <t>PA000013815718</t>
  </si>
  <si>
    <t>PA000013619643</t>
  </si>
  <si>
    <t>Mahavir Computers</t>
  </si>
  <si>
    <t>PA000031799541</t>
  </si>
  <si>
    <t>PA000033604737</t>
  </si>
  <si>
    <t>PA000039100487</t>
  </si>
  <si>
    <t>PA000025354390</t>
  </si>
  <si>
    <t>PA000007447718</t>
  </si>
  <si>
    <t>PA000010381265</t>
  </si>
  <si>
    <t>Pawar Laptop Point</t>
  </si>
  <si>
    <t>PA000032341029</t>
  </si>
  <si>
    <t>PA000036745089</t>
  </si>
  <si>
    <t>PA000023774593</t>
  </si>
  <si>
    <t>PA000042094900</t>
  </si>
  <si>
    <t>PA000042094917</t>
  </si>
  <si>
    <t>PA000025368983</t>
  </si>
  <si>
    <t>PA000025435368</t>
  </si>
  <si>
    <t>Singhi Computers</t>
  </si>
  <si>
    <t>PA000030638827</t>
  </si>
  <si>
    <t>PA000033299323</t>
  </si>
  <si>
    <t>Cuttack</t>
  </si>
  <si>
    <t>Bengaluru</t>
  </si>
  <si>
    <t>19AABCT6816H1Z5</t>
  </si>
  <si>
    <t>37AAIPC1752B1Z9</t>
  </si>
  <si>
    <t>27AATPG6415A1ZV</t>
  </si>
  <si>
    <t>19AACCI8715R1ZS</t>
  </si>
  <si>
    <t>10AKLPB9392H1Z6</t>
  </si>
  <si>
    <t>22AAWFN0154C1ZK</t>
  </si>
  <si>
    <t>20ALFPS0470C1ZP</t>
  </si>
  <si>
    <t>06AAFCD0350C1ZD</t>
  </si>
  <si>
    <t>29AARCS1741C1Z9</t>
  </si>
  <si>
    <t>37ANEPK8391D1ZT</t>
  </si>
  <si>
    <t>22ADYPN6683M1ZK</t>
  </si>
  <si>
    <t>23AHVPM3569L1ZL</t>
  </si>
  <si>
    <t>09AQCPA0029K1Z8</t>
  </si>
  <si>
    <t>21BJLPS4262B1ZG</t>
  </si>
  <si>
    <t>06ATUPS2426B1ZM</t>
  </si>
  <si>
    <t>09AAECC7571M1Z3</t>
  </si>
  <si>
    <t>08BBHPT6128B1ZN</t>
  </si>
  <si>
    <t>10AHSPK4432B3ZS</t>
  </si>
  <si>
    <t>16AJTPD9020H1Z5</t>
  </si>
  <si>
    <t>09AARPG8669C1Z7</t>
  </si>
  <si>
    <t>06AEPPJ1914F1ZO</t>
  </si>
  <si>
    <t>09AHJPA0656N1Z5</t>
  </si>
  <si>
    <t>20AAGCA1992G1ZZ</t>
  </si>
  <si>
    <t>10DKBPM3186F1ZI</t>
  </si>
  <si>
    <t>33ACXPY9789P1ZQ</t>
  </si>
  <si>
    <t>37AHGPK7083E1Z7</t>
  </si>
  <si>
    <t>08ACPPD9445D1ZG</t>
  </si>
  <si>
    <t>24AEUPP6700J1Z4</t>
  </si>
  <si>
    <t>10ADIPP3236E2Z0</t>
  </si>
  <si>
    <t>06APBPR1056H1Z2</t>
  </si>
  <si>
    <t>32AAYFR7706C1Z1</t>
  </si>
  <si>
    <t>06AAJHM6288H1ZR</t>
  </si>
  <si>
    <t>06ADMPG9658D1ZB</t>
  </si>
  <si>
    <t>17AGFPJ2109L1ZH</t>
  </si>
  <si>
    <t>33ANHPK5890L1ZJ</t>
  </si>
  <si>
    <t>37ABZPN6228P1ZH</t>
  </si>
  <si>
    <t>27ADWPS7912E1ZY</t>
  </si>
  <si>
    <t>29ADMFS2401A1ZF</t>
  </si>
  <si>
    <t>24CHKPP2675M1ZQ</t>
  </si>
  <si>
    <t>09AGSPA8325L1ZW</t>
  </si>
  <si>
    <t>24AEDPS0796J1Z6</t>
  </si>
  <si>
    <t>18AAFHP9593N1Z4</t>
  </si>
  <si>
    <t>09ACAPS9288C1Z7</t>
  </si>
  <si>
    <t>33AMHPK0481C1ZJ</t>
  </si>
  <si>
    <t>08ADOPB6617M1Z6</t>
  </si>
  <si>
    <t>20AACCC1401G1ZP</t>
  </si>
  <si>
    <t>22DGWPS1618P1ZL</t>
  </si>
  <si>
    <t>09AABCI1559C1ZT</t>
  </si>
  <si>
    <t>08ABRPJ5675N1ZP</t>
  </si>
  <si>
    <t>32AYAPS8051M1Z5</t>
  </si>
  <si>
    <t>08AATPT9471H1ZQ</t>
  </si>
  <si>
    <t>37AIYPB0160A3ZL</t>
  </si>
  <si>
    <t>18ACLFS6766L1Z6</t>
  </si>
  <si>
    <t>23ANTPK1569Q1Z6</t>
  </si>
  <si>
    <t>06AAECS0320E1Z1</t>
  </si>
  <si>
    <t>21ABRPA7098N1Z5</t>
  </si>
  <si>
    <t>37BAFPK8911E1ZQ</t>
  </si>
  <si>
    <t>09ACOPG8206E1ZL</t>
  </si>
  <si>
    <t>23AGRPG4125D1ZS</t>
  </si>
  <si>
    <t>29ATNPJ6428R1ZN</t>
  </si>
  <si>
    <t>23AJIPJ2052J1ZG</t>
  </si>
  <si>
    <t>32BAEPS4079Q1Z1</t>
  </si>
  <si>
    <t>21AAJFN8730H1ZB</t>
  </si>
  <si>
    <t>08ACUPN3511F1ZI</t>
  </si>
  <si>
    <t>37ASNPR0148R1ZV</t>
  </si>
  <si>
    <t>06AADCB0324L1Z0</t>
  </si>
  <si>
    <t>19AADCD1339H1ZR</t>
  </si>
  <si>
    <t>09AAFCC5605B1Z2</t>
  </si>
  <si>
    <t>33AOQPM6876A1ZP</t>
  </si>
  <si>
    <t>33ABQFA3137P1Z2</t>
  </si>
  <si>
    <t>07FQXPS1987J1ZL</t>
  </si>
  <si>
    <t>22AAMFJ2301B1Z7</t>
  </si>
  <si>
    <t>08AGRPB8729N1ZM</t>
  </si>
  <si>
    <t>10AHIPC7180Q2Z5</t>
  </si>
  <si>
    <t>05AMQPP9057J1ZB</t>
  </si>
  <si>
    <t>10AHLPJ3813C1Z1</t>
  </si>
  <si>
    <t>06ABXFS0990F1ZO</t>
  </si>
  <si>
    <t>09AOLPK3080K1ZK</t>
  </si>
  <si>
    <t>09ADUPR9662C1ZS</t>
  </si>
  <si>
    <t>09AUZPS8161P1Z4</t>
  </si>
  <si>
    <t>24AAHFC9868R1ZG</t>
  </si>
  <si>
    <t>09AABCA4261B1Z6</t>
  </si>
  <si>
    <t>29AEEPA2454A1Z5</t>
  </si>
  <si>
    <t>24AFVPJ0469E1ZC</t>
  </si>
  <si>
    <t>27BCJPK3610C1Z1</t>
  </si>
  <si>
    <t>10AAECA2414P1Z0</t>
  </si>
  <si>
    <t>05AJTPK3414G1Z9</t>
  </si>
  <si>
    <t>19ACJPB6866C1ZK</t>
  </si>
  <si>
    <t>23AEGPJ0121H1Z8</t>
  </si>
  <si>
    <t>24AAEFB3310J1ZZ</t>
  </si>
  <si>
    <t>05AHZPJ5255A1ZA</t>
  </si>
  <si>
    <t>29AIMPP1937D1Z1</t>
  </si>
  <si>
    <t>23ABEPG5379B1Z1</t>
  </si>
  <si>
    <t>03ACAPS8369N2ZZ</t>
  </si>
  <si>
    <t>06AAHPT6208Q1Z2</t>
  </si>
  <si>
    <t>09AIGPB4952L1Z1</t>
  </si>
  <si>
    <t>06AANPM3305R1Z9</t>
  </si>
  <si>
    <t>37ABSFS6113M1ZI</t>
  </si>
  <si>
    <t>03AAACT8659H1Z6</t>
  </si>
  <si>
    <t>08ADWPJ1370M1ZY</t>
  </si>
  <si>
    <t>19ADZPB8310Q1ZQ</t>
  </si>
  <si>
    <t>01AAFFM5272R1ZY</t>
  </si>
  <si>
    <t>03ABQPS0806H1ZP</t>
  </si>
  <si>
    <t>03AARFP4923E1ZA</t>
  </si>
  <si>
    <t>19AADCP0931H1ZJ</t>
  </si>
  <si>
    <t>30AAZPF2698A1ZQ</t>
  </si>
  <si>
    <t>03AARFS3520Q1ZR</t>
  </si>
  <si>
    <t>32BLGPS5312D1ZH</t>
  </si>
  <si>
    <t>24ACRPL8543J1Z2</t>
  </si>
  <si>
    <t>05AATFA2477Q1ZP</t>
  </si>
  <si>
    <t>22ACMPJ1457C1Z1</t>
  </si>
  <si>
    <t>21AACCN0986B1ZY</t>
  </si>
  <si>
    <t>24AYYPK3847M2ZJ</t>
  </si>
  <si>
    <t>37ANJPK0304K1Z4</t>
  </si>
  <si>
    <t>09ABHPJ9194N1ZR</t>
  </si>
  <si>
    <t>20ALAPK0741R1Z9</t>
  </si>
  <si>
    <t>21AJFPP7136G1ZD</t>
  </si>
  <si>
    <t>23AAZPJ7842A1ZL</t>
  </si>
  <si>
    <t>37AAJPI7746J1Z7</t>
  </si>
  <si>
    <t>01AAIFD1133D1ZD</t>
  </si>
  <si>
    <t>03DHHPS8417L1ZV</t>
  </si>
  <si>
    <t>01AAYPW6719J2ZX</t>
  </si>
  <si>
    <t>02CAGPK3464E1Z3</t>
  </si>
  <si>
    <t>10DIFPK0931N1ZG</t>
  </si>
  <si>
    <t>09AADCA2002L1Z0</t>
  </si>
  <si>
    <t>09ADTFS5088C1ZH</t>
  </si>
  <si>
    <t>09AAACW5557F1Z4</t>
  </si>
  <si>
    <t>20AFPPK5542R2ZX</t>
  </si>
  <si>
    <t>24ADBPM0021F1ZF</t>
  </si>
  <si>
    <t>23ABZPC0279R1ZY</t>
  </si>
  <si>
    <t>23CEAPD3526E1Z9</t>
  </si>
  <si>
    <t>08ARGPJ6236L1ZG</t>
  </si>
  <si>
    <t>09AFVPG6422L1ZV</t>
  </si>
  <si>
    <t>23AJHPM8632Q1ZM</t>
  </si>
  <si>
    <t>10AGFPG9819G1ZM</t>
  </si>
  <si>
    <t>02ABBPD0608F1ZP</t>
  </si>
  <si>
    <t>09BMMPK7390E1ZM</t>
  </si>
  <si>
    <t>10BFGPK1945A1Z7</t>
  </si>
  <si>
    <t>09AOEPR2306A1ZE</t>
  </si>
  <si>
    <t>21DDHPP4051B1Z3</t>
  </si>
  <si>
    <t>09AIBPJ4818Q1ZR</t>
  </si>
  <si>
    <t>03AQQPS2342M2ZF</t>
  </si>
  <si>
    <t>19AHSPR8134M1ZB</t>
  </si>
  <si>
    <t>23AUNPS2343B1ZV</t>
  </si>
  <si>
    <t>06ATSPM0838M1Z3</t>
  </si>
  <si>
    <t>08AGTPB4724H2Z9</t>
  </si>
  <si>
    <t>05AAHFD0915A1Z8</t>
  </si>
  <si>
    <t>03AMZPK8916E1ZO</t>
  </si>
  <si>
    <t>10AXZPG4195N3ZR</t>
  </si>
  <si>
    <t>12AHJPB9391H2ZB</t>
  </si>
  <si>
    <t>09ALXPA5042J1ZS</t>
  </si>
  <si>
    <t>08CYKPS2101N1Z3</t>
  </si>
  <si>
    <t>10APMPK1201Q1Z3</t>
  </si>
  <si>
    <t>27AMVPG4585F1ZJ</t>
  </si>
  <si>
    <t>03BWJPK0934R1Z6</t>
  </si>
  <si>
    <t>32AAFCJ1870M1ZG</t>
  </si>
  <si>
    <t>08ANPPB7542L2ZJ</t>
  </si>
  <si>
    <t>08ABJPJ1865A1ZW</t>
  </si>
  <si>
    <t>09AGCPR5816P1ZP</t>
  </si>
  <si>
    <t>09AQQPK5836N1ZX</t>
  </si>
  <si>
    <t>08JHKPK0642A1ZK</t>
  </si>
  <si>
    <t>23AFMPC1603A1ZG</t>
  </si>
  <si>
    <t>32ABHCS6339P1ZR</t>
  </si>
  <si>
    <t>32BMOPP6751N1ZC</t>
  </si>
  <si>
    <t>03CACPS0228N1ZQ</t>
  </si>
  <si>
    <t>24CJAPP6910K2Z4</t>
  </si>
  <si>
    <t>09AAHCA1359C1ZX</t>
  </si>
  <si>
    <t>32BLCPS1215D1ZR</t>
  </si>
  <si>
    <t>06AEZPS4408R1ZD</t>
  </si>
  <si>
    <t>03AAJFI1250P1ZC</t>
  </si>
  <si>
    <t>10AARFC1887G1ZF</t>
  </si>
  <si>
    <t>10BMYPS0841N1ZI</t>
  </si>
  <si>
    <t>24AHLPG9531G1ZC</t>
  </si>
  <si>
    <t>29ADFFS7001R1ZH</t>
  </si>
  <si>
    <t>03AALFC7949P1ZQ</t>
  </si>
  <si>
    <t>18AADCC6379C3ZK</t>
  </si>
  <si>
    <t>08DZSPA8825D1Z4</t>
  </si>
  <si>
    <t>06AICPA5371L1ZD</t>
  </si>
  <si>
    <t>03AALHV1764R1ZE</t>
  </si>
  <si>
    <t>09AAGFC6872J1ZZ</t>
  </si>
  <si>
    <t>32ACRPV4107G1ZI</t>
  </si>
  <si>
    <t>32AACFW9087F1ZY</t>
  </si>
  <si>
    <t>33ABYFA6911F1ZB</t>
  </si>
  <si>
    <t>08ATOPJ1106F1ZY</t>
  </si>
  <si>
    <t>32ALTPM8205F1Z1</t>
  </si>
  <si>
    <t>32AAKFE2445F1ZS</t>
  </si>
  <si>
    <t>03ADQPS2181M1Z2</t>
  </si>
  <si>
    <t>01AHVPB6935H1ZB</t>
  </si>
  <si>
    <t>09AAEFC1391E1ZO</t>
  </si>
  <si>
    <t>09AVGPM9936Q1ZG</t>
  </si>
  <si>
    <t>08AFHPN0997F1Z5</t>
  </si>
  <si>
    <t>05AJNPG0794R1ZJ</t>
  </si>
  <si>
    <t>24ADWFS7527F1ZK</t>
  </si>
  <si>
    <t>29AAPCM0527L1Z0</t>
  </si>
  <si>
    <t>34BBFPA9437G1ZT</t>
  </si>
  <si>
    <t>07AAKCA3146L1ZI</t>
  </si>
  <si>
    <t>07AADCA2986R1ZZ</t>
  </si>
  <si>
    <t>19ATCPS8492F1Z3</t>
  </si>
  <si>
    <t>06AVUPS7173D1Z0</t>
  </si>
  <si>
    <t>09AAACP7550R1ZP</t>
  </si>
  <si>
    <t>27AACCP5489K1ZT</t>
  </si>
  <si>
    <t>24AAHFD9336R1ZS</t>
  </si>
  <si>
    <t>33AIBPK8946N1ZS</t>
  </si>
  <si>
    <t>29ACYFS7169Q1ZH</t>
  </si>
  <si>
    <t>29AAKCT2030L1Z4</t>
  </si>
  <si>
    <t>33ACOPG5956H1ZD</t>
  </si>
  <si>
    <t>07ACBPC9049G1ZR</t>
  </si>
  <si>
    <t>07AAMFN9993R1ZU</t>
  </si>
  <si>
    <t>27ABIPD6856G1ZI</t>
  </si>
  <si>
    <t>07AAFCP5923K1Z5</t>
  </si>
  <si>
    <t>24AJDPK4483F1ZC</t>
  </si>
  <si>
    <t>19AAIFC7530P1ZV</t>
  </si>
  <si>
    <t>33AJPPK9657D1ZV</t>
  </si>
  <si>
    <t>07AEBFS7187R1Z2</t>
  </si>
  <si>
    <t>09AQPPG1033Q1ZF</t>
  </si>
  <si>
    <t>04AAGFA1965J1ZJ</t>
  </si>
  <si>
    <t>24AEHPP6104P1Z7</t>
  </si>
  <si>
    <t>27ADIPJ8030C1ZU</t>
  </si>
  <si>
    <t>19AADCA1326R1ZE</t>
  </si>
  <si>
    <t>29AADFJ0509Q1Z1</t>
  </si>
  <si>
    <t>24BCPPM2345Q1Z0</t>
  </si>
  <si>
    <t>07AABCL6880H1ZA</t>
  </si>
  <si>
    <t>29AFQPM2589B1Z1</t>
  </si>
  <si>
    <t>04AABCB8537H1ZS</t>
  </si>
  <si>
    <t>29APMPS7127P1ZT</t>
  </si>
  <si>
    <t>27AACCC0010D1ZM</t>
  </si>
  <si>
    <t>19AABCG2184P1Z4</t>
  </si>
  <si>
    <t>33AACCG8243L1ZH</t>
  </si>
  <si>
    <t>29AABCM8923C1ZH</t>
  </si>
  <si>
    <t>07AAACK0949D1ZU</t>
  </si>
  <si>
    <t>29AACFI9798R1Z0</t>
  </si>
  <si>
    <t>06AYWPG7744F1ZZ</t>
  </si>
  <si>
    <t>29AHXPR0625G1ZU</t>
  </si>
  <si>
    <t>33AAFFG0045G1ZZ</t>
  </si>
  <si>
    <t>07AAAFG0169J1ZJ</t>
  </si>
  <si>
    <t>33AAIFI4261R1ZX</t>
  </si>
  <si>
    <t>07ABFCS0913B1ZV</t>
  </si>
  <si>
    <t>07AAVFK9544Q1Z3</t>
  </si>
  <si>
    <t>33AKSPR6660D1ZU</t>
  </si>
  <si>
    <t>24BEJPS4942H2Z7</t>
  </si>
  <si>
    <t>07AEKFS2033R1ZI</t>
  </si>
  <si>
    <t>07KJSPK0012D1ZE</t>
  </si>
  <si>
    <t>24AFLPS9060A1ZG</t>
  </si>
  <si>
    <t>04BAGPS5746E1ZN</t>
  </si>
  <si>
    <t>19AAXFV4366M1ZZ</t>
  </si>
  <si>
    <t>36AADCP8329B1ZJ</t>
  </si>
  <si>
    <t>32AABCL0212H1ZB</t>
  </si>
  <si>
    <t>23AABCC8324M1ZN</t>
  </si>
  <si>
    <t>07AAHCV3778L1ZM</t>
  </si>
  <si>
    <t>29AABCR1718E1ZL</t>
  </si>
  <si>
    <t>36AAFCE1683D1ZT</t>
  </si>
  <si>
    <t>29AACCV1726H1ZA</t>
  </si>
  <si>
    <t>27AAWPG1863H1ZC</t>
  </si>
  <si>
    <t>33AMNPG3834D1ZC</t>
  </si>
  <si>
    <t>27AOLPM9185K1Z2</t>
  </si>
  <si>
    <t>32AADFC7653C1ZV</t>
  </si>
  <si>
    <t>32AAGFU6740B1ZI</t>
  </si>
  <si>
    <t>29AAHPH5902K1ZJ</t>
  </si>
  <si>
    <t>33AVNPS7884E1ZY</t>
  </si>
  <si>
    <t>36AAEFC6132D1ZW</t>
  </si>
  <si>
    <t>33ADHPT4444R1ZV</t>
  </si>
  <si>
    <t>33AACCD2602E1ZG</t>
  </si>
  <si>
    <t>33AAFFC1582L1ZG</t>
  </si>
  <si>
    <t>32AACFK6606L1ZE</t>
  </si>
  <si>
    <t>37AAEFV9015A1ZD</t>
  </si>
  <si>
    <t>34AJHPA6934D1ZL</t>
  </si>
  <si>
    <t>27AACPS5931J1ZE</t>
  </si>
  <si>
    <t>37AASFS3230Q1ZG</t>
  </si>
  <si>
    <t>37AVEPM5864D1ZF</t>
  </si>
  <si>
    <t>36AADCP5358G1ZA</t>
  </si>
  <si>
    <t>27AACCK1688B1ZO</t>
  </si>
  <si>
    <t>29AAGCI3284B1ZM</t>
  </si>
  <si>
    <t>29AAQFN7935F1ZN</t>
  </si>
  <si>
    <t>33AAJCS0182M1Z6</t>
  </si>
  <si>
    <t>19AABCE0772B1Z1</t>
  </si>
  <si>
    <t>03AEFPC4495L1ZG</t>
  </si>
  <si>
    <t>21EBOPS9455N1ZP</t>
  </si>
  <si>
    <t>03AJVPG7473P1ZD</t>
  </si>
  <si>
    <t>20AADFN9156F1ZH</t>
  </si>
  <si>
    <t>07AACCH5933J1ZG</t>
  </si>
  <si>
    <t>10AFNPR9895J1ZM</t>
  </si>
  <si>
    <t>10AAMFD2384G1ZP</t>
  </si>
  <si>
    <t>23AAXPN8643H1Z4</t>
  </si>
  <si>
    <t>19AADCV9444M1ZK</t>
  </si>
  <si>
    <t>20AAAFE3740K1ZW</t>
  </si>
  <si>
    <t>20ACRPJ1512H1Z2</t>
  </si>
  <si>
    <t>19AAXCS6684G1ZC</t>
  </si>
  <si>
    <t>01AAAFN8339H1ZH</t>
  </si>
  <si>
    <t>09AENPG6197B1ZA</t>
  </si>
  <si>
    <t>04ABLPD0042R1ZQ</t>
  </si>
  <si>
    <t>20AAHHK7038P1ZY</t>
  </si>
  <si>
    <t>23ACSPC2511L1ZS</t>
  </si>
  <si>
    <t>10AIIPK2175J2ZF</t>
  </si>
  <si>
    <t>03BIIPK7415A1ZS</t>
  </si>
  <si>
    <t>09AURPK6685L1ZJ</t>
  </si>
  <si>
    <t>10AKFPS9562G1Z1</t>
  </si>
  <si>
    <t>20AFBPA6279D1Z3</t>
  </si>
  <si>
    <t>21APKPS2922L1ZQ</t>
  </si>
  <si>
    <t>18ABUFA9557D1ZV</t>
  </si>
  <si>
    <t>09ADMPA3965B1ZP</t>
  </si>
  <si>
    <t>09AEOPA0033M1ZL</t>
  </si>
  <si>
    <t>16AJTPD7090F1ZZ</t>
  </si>
  <si>
    <t>09AGVPT6347G1ZJ</t>
  </si>
  <si>
    <t>23AAHCM8075H1ZA</t>
  </si>
  <si>
    <t>09AIJPS8780N1Z3</t>
  </si>
  <si>
    <t>21AQGPS9748H1ZF</t>
  </si>
  <si>
    <t>03FOUPS8359F1Z5</t>
  </si>
  <si>
    <t>37ABCCS7530B1ZK</t>
  </si>
  <si>
    <t>27AAOCS3613C1ZH</t>
  </si>
  <si>
    <t>37AAHFC4561H1ZE</t>
  </si>
  <si>
    <t>33AANCS2447P1ZS</t>
  </si>
  <si>
    <t>32ACCPG7719G1ZW</t>
  </si>
  <si>
    <t>36AFHPM1954P1ZV</t>
  </si>
  <si>
    <t>32AAACL6891R1ZU</t>
  </si>
  <si>
    <t>27AACCS1600H1ZS</t>
  </si>
  <si>
    <t>33AABCG3246Q1ZF</t>
  </si>
  <si>
    <t>09ACXPT2416Q1ZI</t>
  </si>
  <si>
    <t>04AANPG0150G1Z9</t>
  </si>
  <si>
    <t>09ABCFM8492K1ZL</t>
  </si>
  <si>
    <t>10AAICM2677G1ZM</t>
  </si>
  <si>
    <t>29AABCG3246Q1Z4</t>
  </si>
  <si>
    <t>27AAVCS0117N1ZU</t>
  </si>
  <si>
    <t>27AALCM5232C1ZN</t>
  </si>
  <si>
    <t>32AARCM9133E1ZE</t>
  </si>
  <si>
    <t>32AABFO4106G1ZV</t>
  </si>
  <si>
    <t>36AASCA7257Q1ZN</t>
  </si>
  <si>
    <t>29AACCP1251H1ZK</t>
  </si>
  <si>
    <t>27AAACG1298B1ZW</t>
  </si>
  <si>
    <t>19AABCG1740K1ZM</t>
  </si>
  <si>
    <t>19AABCG1741J1ZN</t>
  </si>
  <si>
    <t>07AADCE6513E1ZZ</t>
  </si>
  <si>
    <t>18AABHP1767J1ZW</t>
  </si>
  <si>
    <t>01AHVPB6935H2ZA</t>
  </si>
  <si>
    <t>21AAEFC9702F1ZX</t>
  </si>
  <si>
    <t>09ABBFA0924H1ZS</t>
  </si>
  <si>
    <t>09ADLPT8147P1ZE</t>
  </si>
  <si>
    <t>06AEVPR0198H1ZW</t>
  </si>
  <si>
    <t>21ADGPC5008F1ZD</t>
  </si>
  <si>
    <t>02AWJPK8603N1ZB</t>
  </si>
  <si>
    <t>01AKGPK4559G1ZC</t>
  </si>
  <si>
    <t>13AEGPK2437M1ZI</t>
  </si>
  <si>
    <t>06FNEPS6829B1ZU</t>
  </si>
  <si>
    <t>06AEGPG0095M1ZF</t>
  </si>
  <si>
    <t>03AAHPV4798B1ZI</t>
  </si>
  <si>
    <t>29AAZFM9903H1ZF</t>
  </si>
  <si>
    <t>29ADLPJ7303B1ZR</t>
  </si>
  <si>
    <t>32AADCF6159K1ZI</t>
  </si>
  <si>
    <t>32AACFT4710E1ZR</t>
  </si>
  <si>
    <t>36AAQPY5637B1Z9</t>
  </si>
  <si>
    <t>33ABNFA3724B1ZX</t>
  </si>
  <si>
    <t>33AARPU5538Q1ZN</t>
  </si>
  <si>
    <t>33AAGCS1406H1ZR</t>
  </si>
  <si>
    <t>33AAFFP3081R1ZT</t>
  </si>
  <si>
    <t>24AAFCA7944P1Z5</t>
  </si>
  <si>
    <t>24ARJPS1497D1ZM</t>
  </si>
  <si>
    <t>24AACFC4432C1Z6</t>
  </si>
  <si>
    <t>27AARFC7181M1ZO</t>
  </si>
  <si>
    <t>27ABHFR5885L1ZC</t>
  </si>
  <si>
    <t>27AAYPM0199E1Z7</t>
  </si>
  <si>
    <t>27AAFCD7353K1ZB</t>
  </si>
  <si>
    <t>27AAJCT9627J1ZO</t>
  </si>
  <si>
    <t>18AAEFU2261R1ZL</t>
  </si>
  <si>
    <t>19AADCS7736B1ZB</t>
  </si>
  <si>
    <t>10AHKPT7423R1ZR</t>
  </si>
  <si>
    <t>21AJJPP0076F1ZI</t>
  </si>
  <si>
    <t>04ADZPS2507G1ZA</t>
  </si>
  <si>
    <t>01AGLPM1220B1ZC</t>
  </si>
  <si>
    <t>01AAMPQ7884J1Z4</t>
  </si>
  <si>
    <t>03AGJPK4891J2Z3</t>
  </si>
  <si>
    <t>03AAXFK3167H1Z1</t>
  </si>
  <si>
    <t>06AJGPG9305H1ZC</t>
  </si>
  <si>
    <t>08AABCP0497J1Z6</t>
  </si>
  <si>
    <t>08AGQPA5885R1ZD</t>
  </si>
  <si>
    <t>08AAJCM4264A1ZN</t>
  </si>
  <si>
    <t>23AJAPR5957J1ZW</t>
  </si>
  <si>
    <t>23AFBPN7786A1ZK</t>
  </si>
  <si>
    <t>09AAAFC6378F1ZD</t>
  </si>
  <si>
    <t>05AKRPJ3957G1ZU</t>
  </si>
  <si>
    <t>27AABFO2562J1Z7</t>
  </si>
  <si>
    <t>24BGIPK0487N1Z0</t>
  </si>
  <si>
    <t>32ACIFS8971Q1Z6</t>
  </si>
  <si>
    <t>36AJQPS9571F1ZF</t>
  </si>
  <si>
    <t>37AAFPN4111Q1ZF</t>
  </si>
  <si>
    <t>33APLPC3288E1Z2</t>
  </si>
  <si>
    <t>33AAZFA4469J1ZU</t>
  </si>
  <si>
    <t>24ABQFM4143B1ZI</t>
  </si>
  <si>
    <t>22ABRFA5275D1ZI</t>
  </si>
  <si>
    <t>04AAUFK7666C1Z0</t>
  </si>
  <si>
    <t>23ARKPS9083J1Z4</t>
  </si>
  <si>
    <t>18CCCPD8029G1ZQ</t>
  </si>
  <si>
    <t>33AJOPD3987E1Z4</t>
  </si>
  <si>
    <t>33AABCB8891Q1ZZ</t>
  </si>
  <si>
    <t>27ATMPG0427A1Z7</t>
  </si>
  <si>
    <t>04AASPJ0741P1ZD</t>
  </si>
  <si>
    <t>08ABSFS3250K1ZN</t>
  </si>
  <si>
    <t>27AALCA7928B1ZM</t>
  </si>
  <si>
    <t>24AAOFC8010A1Z0</t>
  </si>
  <si>
    <t>37AGKPM9338B1Z7</t>
  </si>
  <si>
    <t>03AAGPN0888D1ZW</t>
  </si>
  <si>
    <t>32AABCR6723K1ZE</t>
  </si>
  <si>
    <t>22AEGPM4702H1ZW</t>
  </si>
  <si>
    <t>08AEHPG0568A1ZX</t>
  </si>
  <si>
    <t>24AFOPS9317P1ZI</t>
  </si>
  <si>
    <t>03BLTPS8923D1ZQ</t>
  </si>
  <si>
    <t>24ABUFA7806P1ZP</t>
  </si>
  <si>
    <t>24ADEPS8974N1ZN</t>
  </si>
  <si>
    <t>PA000010374500</t>
  </si>
  <si>
    <t>10AMZPK2555P1ZF</t>
  </si>
  <si>
    <t>PA000041160529</t>
  </si>
  <si>
    <t>PA000041160535</t>
  </si>
  <si>
    <t>18AATFC6463C1Z7</t>
  </si>
  <si>
    <t>PA000032320625</t>
  </si>
  <si>
    <t>27BMGPB4846Q1ZJ</t>
  </si>
  <si>
    <t>27AAXFS4664D1ZN</t>
  </si>
  <si>
    <t>PA000010382212</t>
  </si>
  <si>
    <t>PA000042351313</t>
  </si>
  <si>
    <t>PA000501030820</t>
  </si>
  <si>
    <t>Empire Digital</t>
  </si>
  <si>
    <t>22BAUPB7860E2ZO</t>
  </si>
  <si>
    <t>PA000042334176</t>
  </si>
  <si>
    <t>PA000501034318</t>
  </si>
  <si>
    <t>27CONPS1053Q1Z5</t>
  </si>
  <si>
    <t>Agni Electronics</t>
  </si>
  <si>
    <t>PA000042326600</t>
  </si>
  <si>
    <t>City Computers</t>
  </si>
  <si>
    <t>37AADFC9288R1ZF</t>
  </si>
  <si>
    <t>Vizianagaram</t>
  </si>
  <si>
    <t>37AMZPV4219P1ZR</t>
  </si>
  <si>
    <t>PA000501026050</t>
  </si>
  <si>
    <t>PA000042484568</t>
  </si>
  <si>
    <t>20CVMPR6258N1ZW</t>
  </si>
  <si>
    <t>PA000007447667</t>
  </si>
  <si>
    <t>PA000010394966</t>
  </si>
  <si>
    <t>07AAICA3177F1ZQ</t>
  </si>
  <si>
    <t>PA000040234462</t>
  </si>
  <si>
    <t>PA000040234471</t>
  </si>
  <si>
    <t>PA000042475636</t>
  </si>
  <si>
    <t>PA000501055565</t>
  </si>
  <si>
    <t>PA000042495744</t>
  </si>
  <si>
    <t>PA000501055573</t>
  </si>
  <si>
    <t>PA000033318818</t>
  </si>
  <si>
    <t>Compuneed</t>
  </si>
  <si>
    <t>The White House</t>
  </si>
  <si>
    <t>2K technology</t>
  </si>
  <si>
    <t>ARS Enterprises</t>
  </si>
  <si>
    <t>Jai Jinendra Computers</t>
  </si>
  <si>
    <t>Rashi- Assam/Mizoram/Tirupura</t>
  </si>
  <si>
    <t>Rashi -Jharkhand</t>
  </si>
  <si>
    <t>Rashi- All North States</t>
  </si>
  <si>
    <t>Savex- Delhi</t>
  </si>
  <si>
    <t>Savex- Himachal Pradesh</t>
  </si>
  <si>
    <t>Savex- Chandigarh</t>
  </si>
  <si>
    <t>Savex- Punjab</t>
  </si>
  <si>
    <t>Savex- Haryana</t>
  </si>
  <si>
    <t>Rashi - Haryana</t>
  </si>
  <si>
    <t>Rashi- Rajasthan</t>
  </si>
  <si>
    <t>Rashi- UP</t>
  </si>
  <si>
    <t>Redington - UP</t>
  </si>
  <si>
    <t>Savex UP</t>
  </si>
  <si>
    <t xml:space="preserve">INGRAM UP </t>
  </si>
  <si>
    <t>INGRAM - Uttaranchal</t>
  </si>
  <si>
    <t>Rashi- Uttaranchal</t>
  </si>
  <si>
    <t>Redington - Uttaranchal</t>
  </si>
  <si>
    <t>Savex Uttaranchal</t>
  </si>
  <si>
    <t>Rashi MP</t>
  </si>
  <si>
    <t>Assam/Mizoram/Tirupura</t>
  </si>
  <si>
    <t>RAJAHMUNDRY</t>
  </si>
  <si>
    <t xml:space="preserve">Ratlam </t>
  </si>
  <si>
    <t>23AKKPK4552H1Z7</t>
  </si>
  <si>
    <t>01BQUPK1097G1ZQ</t>
  </si>
  <si>
    <t>20ABMFA8779R1ZJ</t>
  </si>
  <si>
    <t>20AJMPT8794K1ZD</t>
  </si>
  <si>
    <t>29AAFPN4111Q1ZC</t>
  </si>
  <si>
    <t>PA000001623643</t>
  </si>
  <si>
    <t>PA000010381731</t>
  </si>
  <si>
    <t>Jwala Distributors</t>
  </si>
  <si>
    <t>09AAEFJ0656P1ZW</t>
  </si>
  <si>
    <t>PA000001833275</t>
  </si>
  <si>
    <t>PA000010346321</t>
  </si>
  <si>
    <t>09AAHHM8936N1ZB</t>
  </si>
  <si>
    <t>GLOBAL TECHNOLOGY</t>
  </si>
  <si>
    <t>PA000000381987</t>
  </si>
  <si>
    <t>PA000010349503</t>
  </si>
  <si>
    <t>22BFFPM0372C1Z2</t>
  </si>
  <si>
    <t>Tech Mania</t>
  </si>
  <si>
    <t>29ECKPP5050F1ZC</t>
  </si>
  <si>
    <t>PA000001571220</t>
  </si>
  <si>
    <t xml:space="preserve">RND Technology </t>
  </si>
  <si>
    <t>PA000010382105</t>
  </si>
  <si>
    <t>23AFNPB8563M1Z2</t>
  </si>
  <si>
    <t>PA000016884768</t>
  </si>
  <si>
    <t>IT World</t>
  </si>
  <si>
    <t>PA000016777157</t>
  </si>
  <si>
    <t>Khandwa</t>
  </si>
  <si>
    <t>23AAFFI0008P1ZK</t>
  </si>
  <si>
    <t>PA000042892577</t>
  </si>
  <si>
    <t>PA000007323404</t>
  </si>
  <si>
    <t>PA000010349591</t>
  </si>
  <si>
    <t>Wardha</t>
  </si>
  <si>
    <t>27AABCF0607L1ZS</t>
  </si>
  <si>
    <t>Distributor-S&amp;P</t>
  </si>
  <si>
    <t>PA000042745863</t>
  </si>
  <si>
    <t>PA000501080895</t>
  </si>
  <si>
    <t>Aadi Computer</t>
  </si>
  <si>
    <t>10APGPR1295H1ZZ</t>
  </si>
  <si>
    <t>PA000033309530</t>
  </si>
  <si>
    <t>PA000033329046</t>
  </si>
  <si>
    <t>PHONEWALE LIMITED</t>
  </si>
  <si>
    <t>24AAMCP5615M1Z1</t>
  </si>
  <si>
    <t>PA000501098111</t>
  </si>
  <si>
    <t>PA000036195655</t>
  </si>
  <si>
    <t>23AAJCG1739J1ZK</t>
  </si>
  <si>
    <t>PA000036255623</t>
  </si>
  <si>
    <t>PA000043007271</t>
  </si>
  <si>
    <t>DASH ENTERPRISES</t>
  </si>
  <si>
    <t>UJJAIN</t>
  </si>
  <si>
    <t>23ABMPJ1245R1ZC</t>
  </si>
  <si>
    <t>PA000501123252</t>
  </si>
  <si>
    <t>32AAFPN4111Q1ZP</t>
  </si>
  <si>
    <t>PA000037893808</t>
  </si>
  <si>
    <t>Kolhapur</t>
  </si>
  <si>
    <t>27AAECA6973F1ZI</t>
  </si>
  <si>
    <t>PA000037893813</t>
  </si>
  <si>
    <t xml:space="preserve">JM Computers </t>
  </si>
  <si>
    <t>Kurnool</t>
  </si>
  <si>
    <t>Savex MP</t>
  </si>
  <si>
    <t xml:space="preserve">Gookul Computers </t>
  </si>
  <si>
    <t>HR Enterprises (Cost 2 Cost Computers)</t>
  </si>
  <si>
    <t>Balaji Sales</t>
  </si>
  <si>
    <t>Laptop Hub</t>
  </si>
  <si>
    <t>Shivam Infotech</t>
  </si>
  <si>
    <t>Siddharth InfoSolutions</t>
  </si>
  <si>
    <t>PA000043219682</t>
  </si>
  <si>
    <t>PA000501154188</t>
  </si>
  <si>
    <t>PA000016642423</t>
  </si>
  <si>
    <t>PA000016721682</t>
  </si>
  <si>
    <t>Aditya Vision</t>
  </si>
  <si>
    <t>PA000043204897</t>
  </si>
  <si>
    <t>PA000501158768</t>
  </si>
  <si>
    <t>Globe Tech Services</t>
  </si>
  <si>
    <t>Pooja Sales</t>
  </si>
  <si>
    <t>Unisales Marketing</t>
  </si>
  <si>
    <t>Sai Computers</t>
  </si>
  <si>
    <t>Sumanglam It Solutions</t>
  </si>
  <si>
    <t>Getnet Technologies</t>
  </si>
  <si>
    <t>PA000043206017</t>
  </si>
  <si>
    <t>PA000501160393</t>
  </si>
  <si>
    <t>JUPITER IT INDIA</t>
  </si>
  <si>
    <t>Aggarwal Computronix Pvt Ltd</t>
  </si>
  <si>
    <t>Raj Infotech</t>
  </si>
  <si>
    <t>Aryabhatt Computer And Services</t>
  </si>
  <si>
    <t>Mega Compu World</t>
  </si>
  <si>
    <t>Ksl Traders</t>
  </si>
  <si>
    <t>Classic Infotech</t>
  </si>
  <si>
    <t>Rx Solutions</t>
  </si>
  <si>
    <t>Rx Solutions-Chennai</t>
  </si>
  <si>
    <t>PA000043384362</t>
  </si>
  <si>
    <t>PA000501166918</t>
  </si>
  <si>
    <t>PC IT SOLUTIONS</t>
  </si>
  <si>
    <t>PA000043199859</t>
  </si>
  <si>
    <t>PA000501154106</t>
  </si>
  <si>
    <t>INFO ZONE</t>
  </si>
  <si>
    <t>PA000001605927</t>
  </si>
  <si>
    <t>PA000010381198</t>
  </si>
  <si>
    <t>Nex Gen Communication</t>
  </si>
  <si>
    <t>PA000032851978</t>
  </si>
  <si>
    <t>PA000032911962</t>
  </si>
  <si>
    <t>Micro Computers</t>
  </si>
  <si>
    <t>23ACTPA3364J1ZK</t>
  </si>
  <si>
    <t>10AAECA0801E1ZS</t>
  </si>
  <si>
    <t>21AACFI1842C1Z6</t>
  </si>
  <si>
    <t>21ADIPA5278P1ZC</t>
  </si>
  <si>
    <t>21AAOPA1280G1Z9</t>
  </si>
  <si>
    <t>37AAXFN1120F1ZA</t>
  </si>
  <si>
    <t>07BWTPS9359E1ZM</t>
  </si>
  <si>
    <t>33AAFPN4111Q2ZM</t>
  </si>
  <si>
    <t>07JYRPK2358M1ZI</t>
  </si>
  <si>
    <t xml:space="preserve">Bihar </t>
  </si>
  <si>
    <t xml:space="preserve">Gwalior </t>
  </si>
  <si>
    <t xml:space="preserve">Jaipur </t>
  </si>
  <si>
    <t>Kashipur</t>
  </si>
  <si>
    <t>Sambalpur</t>
  </si>
  <si>
    <t>VIJAYAWADA</t>
  </si>
  <si>
    <t>NET WORKING ELECTRONICS SYSTEM CO.</t>
  </si>
  <si>
    <t>PA000043198871</t>
  </si>
  <si>
    <t>PA000501151601</t>
  </si>
  <si>
    <t>Warangal</t>
  </si>
  <si>
    <t>36ADOPZ2425P1ZN</t>
  </si>
  <si>
    <t>PA000043393585</t>
  </si>
  <si>
    <t>32AFWPN7571A1Z9</t>
  </si>
  <si>
    <t>IT Eric</t>
  </si>
  <si>
    <t>PA000501175921</t>
  </si>
  <si>
    <t>PA000501043251</t>
  </si>
  <si>
    <t>PA000018424171</t>
  </si>
  <si>
    <t>PA000018475940</t>
  </si>
  <si>
    <t>37AIBPB7235K1ZB</t>
  </si>
  <si>
    <t>PA000001570684</t>
  </si>
  <si>
    <t>PA000010346641</t>
  </si>
  <si>
    <t>Upper Ganges Systems</t>
  </si>
  <si>
    <t>05AAEFU2956M1ZS</t>
  </si>
  <si>
    <t>PA000001566815</t>
  </si>
  <si>
    <t>PA000010381953</t>
  </si>
  <si>
    <t>Nizamabad</t>
  </si>
  <si>
    <t>36ADSPV8940K2ZG</t>
  </si>
  <si>
    <t>PA000001585587</t>
  </si>
  <si>
    <t>NOTEBOOK GALLERY</t>
  </si>
  <si>
    <t>RAIPUR</t>
  </si>
  <si>
    <t>22AJIPA0960G1ZT</t>
  </si>
  <si>
    <t>PA000010575101</t>
  </si>
  <si>
    <t>PA000043562718</t>
  </si>
  <si>
    <t>PA000501189161</t>
  </si>
  <si>
    <t>ISERVE SOLUTIONS&amp; SERVICES PVT.LTD.</t>
  </si>
  <si>
    <t>19AABCI6158F1ZH</t>
  </si>
  <si>
    <t>L3 MDM HQ ID</t>
  </si>
  <si>
    <t>PA000010381246</t>
  </si>
  <si>
    <t>PA000010546984</t>
  </si>
  <si>
    <t>PA000010547002</t>
  </si>
  <si>
    <t>PA000009224735</t>
  </si>
  <si>
    <t>PA000010389590</t>
  </si>
  <si>
    <t>PA000010349886</t>
  </si>
  <si>
    <t>PA000009241132</t>
  </si>
  <si>
    <t>PA000010349730</t>
  </si>
  <si>
    <t>PA000010576006</t>
  </si>
  <si>
    <t>PA000010349502</t>
  </si>
  <si>
    <t>PA000009225975</t>
  </si>
  <si>
    <t>PA000027834337</t>
  </si>
  <si>
    <t>PA000010548594</t>
  </si>
  <si>
    <t>PA000010548575</t>
  </si>
  <si>
    <t>PA000010381220</t>
  </si>
  <si>
    <t>PA000010579351</t>
  </si>
  <si>
    <t>PA000013619608</t>
  </si>
  <si>
    <t>PA000010381596</t>
  </si>
  <si>
    <t>PA000010381667</t>
  </si>
  <si>
    <t>PA000010346412</t>
  </si>
  <si>
    <t>PA000009233146</t>
  </si>
  <si>
    <t>PA000010381658</t>
  </si>
  <si>
    <t>PA000039732003</t>
  </si>
  <si>
    <t>PA000010374506</t>
  </si>
  <si>
    <t>PA000010575624</t>
  </si>
  <si>
    <t>PA000009232886</t>
  </si>
  <si>
    <t>PA000010382097</t>
  </si>
  <si>
    <t>PA000010381635</t>
  </si>
  <si>
    <t>PA000010546957</t>
  </si>
  <si>
    <t>PA000010382524</t>
  </si>
  <si>
    <t>PA000010579400</t>
  </si>
  <si>
    <t>PA000026501035</t>
  </si>
  <si>
    <t>PA000031920526</t>
  </si>
  <si>
    <t>PA000039933990</t>
  </si>
  <si>
    <t>PA000040551784</t>
  </si>
  <si>
    <t>PA000009232920</t>
  </si>
  <si>
    <t>PA000043622862</t>
  </si>
  <si>
    <t>PA000501190074</t>
  </si>
  <si>
    <t>S A IT SOLUTIONS PRIVATE LIMITED</t>
  </si>
  <si>
    <t>27ABOCS0193A1ZE</t>
  </si>
  <si>
    <t>PA000043561731</t>
  </si>
  <si>
    <t>Nice Technologies</t>
  </si>
  <si>
    <t>PA000007322919</t>
  </si>
  <si>
    <t>MICROTECH COMPUTER &amp; SOFTWARE SOLUTIONS</t>
  </si>
  <si>
    <t>PA000501188561</t>
  </si>
  <si>
    <t>PA000010349527</t>
  </si>
  <si>
    <t>23FHHPS5623C1ZG</t>
  </si>
  <si>
    <t>PA000042678760</t>
  </si>
  <si>
    <t>PA000501072658</t>
  </si>
  <si>
    <t>NextEra IT Solutions</t>
  </si>
  <si>
    <t>24AAUFN6346A1Z8</t>
  </si>
  <si>
    <t>L2 MDM ID</t>
  </si>
  <si>
    <t>PA000043636435</t>
  </si>
  <si>
    <t>PA000501205180</t>
  </si>
  <si>
    <t>06AFWPA7564G1Z4</t>
  </si>
  <si>
    <t>PA000043636476</t>
  </si>
  <si>
    <t>PA000501206039</t>
  </si>
  <si>
    <t>PEE PEE GALLERY PRIVATE LIMITED</t>
  </si>
  <si>
    <t>PORT BLAIR</t>
  </si>
  <si>
    <t>Andaman and Nicobar</t>
  </si>
  <si>
    <t>35AAOCP6332R1ZM</t>
  </si>
  <si>
    <t>VAT 1  Savex</t>
  </si>
  <si>
    <t>ELCOM</t>
  </si>
  <si>
    <t>M/S BLOOM COMPUTECH</t>
  </si>
  <si>
    <t>DELVEGSCO SALES PRIVATE LIMITED</t>
  </si>
  <si>
    <t>PA000038435346</t>
  </si>
  <si>
    <t>PA000038435349</t>
  </si>
  <si>
    <t>Jainx World</t>
  </si>
  <si>
    <t>PA000034931931</t>
  </si>
  <si>
    <t>PA000034912033</t>
  </si>
  <si>
    <t>Premsons</t>
  </si>
  <si>
    <t>Chandra Computer</t>
  </si>
  <si>
    <t>PA000043206923</t>
  </si>
  <si>
    <t>PA000501159948</t>
  </si>
  <si>
    <t>Adarsh Computer</t>
  </si>
  <si>
    <t>PA000032070057</t>
  </si>
  <si>
    <t>PA000032055249</t>
  </si>
  <si>
    <t>Vasanth &amp; Co</t>
  </si>
  <si>
    <t>GOPERFECT TECHNOLOGIES PVT LTD</t>
  </si>
  <si>
    <t>PA000501249491</t>
  </si>
  <si>
    <t>PA000501248489</t>
  </si>
  <si>
    <t>CHANDRA COMPUTER</t>
  </si>
  <si>
    <t>PA000007322196</t>
  </si>
  <si>
    <t>PA000010389212</t>
  </si>
  <si>
    <t>B-TECH SOLUTIONS</t>
  </si>
  <si>
    <t>PA000043747499</t>
  </si>
  <si>
    <t>PA000501233863</t>
  </si>
  <si>
    <t>Sree Computer Bazaar</t>
  </si>
  <si>
    <t>Moretech Solutions</t>
  </si>
  <si>
    <t>PA000001605974</t>
  </si>
  <si>
    <t>PA000010382605</t>
  </si>
  <si>
    <t>Vamsi Infotech</t>
  </si>
  <si>
    <t>PA000043630478</t>
  </si>
  <si>
    <t>PA000501197484</t>
  </si>
  <si>
    <t>E mart Computer</t>
  </si>
  <si>
    <t>The Great Indian Group</t>
  </si>
  <si>
    <t>PA000017959010</t>
  </si>
  <si>
    <t>PA000018038940</t>
  </si>
  <si>
    <t>Hetvi Infotech</t>
  </si>
  <si>
    <t>A-One Music &amp; Company</t>
  </si>
  <si>
    <t>PA000025781952</t>
  </si>
  <si>
    <t>PA000025841643</t>
  </si>
  <si>
    <t>GGC INDUSTRIES PVT LTD</t>
  </si>
  <si>
    <t>R T Computers and Services</t>
  </si>
  <si>
    <t>Nakoda</t>
  </si>
  <si>
    <t>PC WORLD</t>
  </si>
  <si>
    <t>FRIBZI MULTI TECHNOLOGIES PVT LTD</t>
  </si>
  <si>
    <t>ADITYA PERIPHERALS PVT LTD</t>
  </si>
  <si>
    <t>PA000032693922</t>
  </si>
  <si>
    <t>PA000032693933</t>
  </si>
  <si>
    <t>Juturu Associates</t>
  </si>
  <si>
    <t>TECHNOCRAT INFOTECH PRIVATE LIMITED</t>
  </si>
  <si>
    <t>GALAXY COMPUTECH PVT LTD</t>
  </si>
  <si>
    <t>I-mart Technologies Private Limited</t>
  </si>
  <si>
    <t>NEXZEN SOLUTIONS</t>
  </si>
  <si>
    <t>KWALITY IMPEX</t>
  </si>
  <si>
    <t>Kalptaru Computers</t>
  </si>
  <si>
    <t>AUROGLOBAL COMTRADE PRIVATE LIMITED</t>
  </si>
  <si>
    <t>PA000043761524</t>
  </si>
  <si>
    <t>PA000501228032</t>
  </si>
  <si>
    <t>Nexus Infotech</t>
  </si>
  <si>
    <t>PA000030811259</t>
  </si>
  <si>
    <t>PA000030832246</t>
  </si>
  <si>
    <t>Ankit Computers</t>
  </si>
  <si>
    <t>PA000007321640</t>
  </si>
  <si>
    <t>PA000010346689</t>
  </si>
  <si>
    <t>Aaks Technologies</t>
  </si>
  <si>
    <t>Hazaribag</t>
  </si>
  <si>
    <t>Ballari</t>
  </si>
  <si>
    <t xml:space="preserve">Patna </t>
  </si>
  <si>
    <t>UTTAR PRADESH</t>
  </si>
  <si>
    <t>ANANTAPUR</t>
  </si>
  <si>
    <t>JABALPUR</t>
  </si>
  <si>
    <t>22AOUPJ7588J1Z5</t>
  </si>
  <si>
    <t>04AFKPM0568G1ZI</t>
  </si>
  <si>
    <t>10AJNPK7040E1ZM</t>
  </si>
  <si>
    <t>33AATFV0714D1ZC</t>
  </si>
  <si>
    <t>20AUTPC6069L1ZB</t>
  </si>
  <si>
    <t>08DZQPK9465R1ZX</t>
  </si>
  <si>
    <t>29AEHPV9970R2ZY</t>
  </si>
  <si>
    <t>21AAKFE9089M1ZU</t>
  </si>
  <si>
    <t>24AALFH5335C1ZO</t>
  </si>
  <si>
    <t>37ABNPJ9239N1ZS</t>
  </si>
  <si>
    <t>08AAXFN9136D1ZR</t>
  </si>
  <si>
    <t>23AFIPJ2288J1ZB</t>
  </si>
  <si>
    <t>09AEBPV0395L1ZY</t>
  </si>
  <si>
    <t>03AFUPB6863K1Z2</t>
  </si>
  <si>
    <t>PA000001585729</t>
  </si>
  <si>
    <t>PA000025435380</t>
  </si>
  <si>
    <t>PA000010381189</t>
  </si>
  <si>
    <t>Flipkart India Pvt Ltd</t>
  </si>
  <si>
    <t>ONLINE</t>
  </si>
  <si>
    <t>06AABCF8078M1Z5</t>
  </si>
  <si>
    <t>PA000042328626</t>
  </si>
  <si>
    <t>PA000501027989</t>
  </si>
  <si>
    <t>CLICKTECH Retail Private Limited</t>
  </si>
  <si>
    <t>19AAJCC9783E1Z4</t>
  </si>
  <si>
    <t>PA000001603907</t>
  </si>
  <si>
    <t>PA000010548102</t>
  </si>
  <si>
    <t>Futuretech Solutions</t>
  </si>
  <si>
    <t>19AIZPB4220G1Z7</t>
  </si>
  <si>
    <t>PA000000381955</t>
  </si>
  <si>
    <t>PA000010389519</t>
  </si>
  <si>
    <t>Nesco Infosystem Private Limited</t>
  </si>
  <si>
    <t>09AACCN4685M1ZT</t>
  </si>
  <si>
    <t>PA000033014419</t>
  </si>
  <si>
    <t>PA000033014421</t>
  </si>
  <si>
    <t>GIGO BYTES</t>
  </si>
  <si>
    <t>Solan</t>
  </si>
  <si>
    <t>02AHGPK1120L1ZV</t>
  </si>
  <si>
    <t>PA000501268365</t>
  </si>
  <si>
    <t>PA000501269337</t>
  </si>
  <si>
    <t>MY T DIGITAL</t>
  </si>
  <si>
    <t>Secundrabad</t>
  </si>
  <si>
    <t>36ACDFM0211G1ZT</t>
  </si>
  <si>
    <t>PA000038410851</t>
  </si>
  <si>
    <t>PA000038410865</t>
  </si>
  <si>
    <t>Fortgen Overseas Pvt Ltd</t>
  </si>
  <si>
    <t>19AAECF9967C1Z8</t>
  </si>
  <si>
    <t>PA000501378908</t>
  </si>
  <si>
    <t>PA000501380666</t>
  </si>
  <si>
    <t>VALUE PLUS RETAIL PRIVATE LIMITED</t>
  </si>
  <si>
    <t>09AACCV6349N1ZM</t>
  </si>
  <si>
    <t>PA000501378912</t>
  </si>
  <si>
    <t>RUDRA IT SOLUTION</t>
  </si>
  <si>
    <t>PA000501380668</t>
  </si>
  <si>
    <t>21CROPM4323D2Z3</t>
  </si>
  <si>
    <t>VAT 1 - EAST</t>
  </si>
  <si>
    <t>VAT 1- NORTH</t>
  </si>
  <si>
    <t>PA000007321917</t>
  </si>
  <si>
    <t>PA000010346583</t>
  </si>
  <si>
    <t>09AFDPT0338J1Z9</t>
  </si>
  <si>
    <t>INFOSHOPPE ENTERPRISES</t>
  </si>
  <si>
    <t>PA000501418278</t>
  </si>
  <si>
    <t>PA000501419109</t>
  </si>
  <si>
    <t>LAPTOP HUB</t>
  </si>
  <si>
    <t>36AAHPH7923E1ZS</t>
  </si>
  <si>
    <t>PA000007452153</t>
  </si>
  <si>
    <t>PA000010575270</t>
  </si>
  <si>
    <t>06AACCA7464R1Z3</t>
  </si>
  <si>
    <t>PUNE</t>
  </si>
  <si>
    <t>PA000501413599</t>
  </si>
  <si>
    <t>PA000501412781</t>
  </si>
  <si>
    <t>19AATCS4695R1ZU</t>
  </si>
  <si>
    <t>PA000501484457</t>
  </si>
  <si>
    <t>PA000501483487</t>
  </si>
  <si>
    <t>VISA INFOTECH</t>
  </si>
  <si>
    <t>Belagavi</t>
  </si>
  <si>
    <t>29AAGFV1342J1ZZ</t>
  </si>
  <si>
    <t>VAT 1- SOUTH</t>
  </si>
  <si>
    <t>PA000501461385</t>
  </si>
  <si>
    <t>PA000501460584</t>
  </si>
  <si>
    <t>GURU INFOSYS</t>
  </si>
  <si>
    <t>PA000501537144</t>
  </si>
  <si>
    <t>PA000501537146</t>
  </si>
  <si>
    <t>VAANAM FURNISHINGS PRIVATE LIMITED</t>
  </si>
  <si>
    <t>PA000501609106</t>
  </si>
  <si>
    <t>PA000501609109</t>
  </si>
  <si>
    <t>JAIN COMPUTERS</t>
  </si>
  <si>
    <t xml:space="preserve">Univell Computers </t>
  </si>
  <si>
    <t>Sri Ganganagar Infotech</t>
  </si>
  <si>
    <t>Softronic Solutions (India) Pvt. Ltd.</t>
  </si>
  <si>
    <t>PA000000385210</t>
  </si>
  <si>
    <t>PA000010349492</t>
  </si>
  <si>
    <t>Goyal Electro Solutions</t>
  </si>
  <si>
    <t>PA000501517002</t>
  </si>
  <si>
    <t>PA000501516954</t>
  </si>
  <si>
    <t>LK Technologies</t>
  </si>
  <si>
    <t>Aryan Technologies A</t>
  </si>
  <si>
    <t>PA000007470886</t>
  </si>
  <si>
    <t>PA000010382399</t>
  </si>
  <si>
    <t>ANANT TRADE SERVE</t>
  </si>
  <si>
    <t>PA000501394500</t>
  </si>
  <si>
    <t>PA000501395261</t>
  </si>
  <si>
    <t>ANGEEKAR ENTERPRISE</t>
  </si>
  <si>
    <t>PA000001563325</t>
  </si>
  <si>
    <t>PA000010575162</t>
  </si>
  <si>
    <t>Delta Computer</t>
  </si>
  <si>
    <t>PA000039120197</t>
  </si>
  <si>
    <t>PA000039100516</t>
  </si>
  <si>
    <t>PA000501527589</t>
  </si>
  <si>
    <t>PA000501527592</t>
  </si>
  <si>
    <t>Remedy</t>
  </si>
  <si>
    <t>GOLD</t>
  </si>
  <si>
    <t>NOIDA</t>
  </si>
  <si>
    <t>Rewari</t>
  </si>
  <si>
    <t>INDORE</t>
  </si>
  <si>
    <t>Gohana</t>
  </si>
  <si>
    <t>Bardhaman</t>
  </si>
  <si>
    <t>BERHAMPORE</t>
  </si>
  <si>
    <t>DELHI</t>
  </si>
  <si>
    <t>32ALSPB0212A1Z4</t>
  </si>
  <si>
    <t>33AAICV0889R1ZG</t>
  </si>
  <si>
    <t>33AAECP9975G1Z0</t>
  </si>
  <si>
    <t>06AAVPJ9501C1ZP</t>
  </si>
  <si>
    <t>29ADEPM1807E1ZS</t>
  </si>
  <si>
    <t>09ANJPG2111L1Z4</t>
  </si>
  <si>
    <t>10AATFB7564R1ZP/10AMVPT7901N1ZE</t>
  </si>
  <si>
    <t>19ADTPD5507D1ZK</t>
  </si>
  <si>
    <t>33ARXPP0313K1ZK</t>
  </si>
  <si>
    <t>33ALFPP2525H1ZB</t>
  </si>
  <si>
    <t>06AIEPK1680Q1ZV</t>
  </si>
  <si>
    <t>33AAGCB1101L2Z6</t>
  </si>
  <si>
    <t>10AACCA3910E1ZM</t>
  </si>
  <si>
    <t>36AGNPK2662H1Z7</t>
  </si>
  <si>
    <t xml:space="preserve">33CEJPJ7013P1Z8 </t>
  </si>
  <si>
    <t>24AATFA2517R1ZY</t>
  </si>
  <si>
    <t>09AAJCA0870E1ZT</t>
  </si>
  <si>
    <t>19AAQFA3816Q1ZQ</t>
  </si>
  <si>
    <t>19AAEFD7263J1Z4</t>
  </si>
  <si>
    <t>23AAOFM2750K1Z4</t>
  </si>
  <si>
    <t>03ACMPK6021D1Z4</t>
  </si>
  <si>
    <t>24AFAPG6144G1ZW</t>
  </si>
  <si>
    <t xml:space="preserve">ManishKumar </t>
  </si>
  <si>
    <t>Vijay Poothenchery</t>
  </si>
  <si>
    <t>Sayoni Pal</t>
  </si>
  <si>
    <t>Vinay Chopra</t>
  </si>
  <si>
    <t>Akhilesh Kumar Jha</t>
  </si>
  <si>
    <t>Shanil Madollathil</t>
  </si>
  <si>
    <t>Ashish Bhatnagar</t>
  </si>
  <si>
    <t>Vimal Koshy</t>
  </si>
  <si>
    <t xml:space="preserve">Kuldip Baburao Nimje </t>
  </si>
  <si>
    <t>Amit Kumar Agrawal</t>
  </si>
  <si>
    <t>Kanishk Kanhaiya</t>
  </si>
  <si>
    <t>PA000501600736</t>
  </si>
  <si>
    <t>PA000501601212</t>
  </si>
  <si>
    <t>SAGGI COMPUTER WORLD</t>
  </si>
  <si>
    <t>Hoshiarpur</t>
  </si>
  <si>
    <t>03BKLPS8683K1ZC</t>
  </si>
  <si>
    <t>PA000501538131</t>
  </si>
  <si>
    <t>PA000501538134</t>
  </si>
  <si>
    <t>07EIVPK2623G1Z0</t>
  </si>
  <si>
    <t>PA000001571293</t>
  </si>
  <si>
    <t>PA000010382420</t>
  </si>
  <si>
    <t>Maharashtra Electronics Corporation</t>
  </si>
  <si>
    <t>27AABFM9358E1Z4</t>
  </si>
  <si>
    <t>Digi1 Electronics Private Limited</t>
  </si>
  <si>
    <t>PA000501569990</t>
  </si>
  <si>
    <t>PA000501570798</t>
  </si>
  <si>
    <t>PATHANIA INFOTECH SYSTEMS</t>
  </si>
  <si>
    <t>02AAHFP9048E2ZB</t>
  </si>
  <si>
    <t>Mandi</t>
  </si>
  <si>
    <t>PA000025785810</t>
  </si>
  <si>
    <t>PA000025882731</t>
  </si>
  <si>
    <t>33ATKPK7825N1Z5</t>
  </si>
  <si>
    <t>PA000501595295</t>
  </si>
  <si>
    <t>PA000501594893</t>
  </si>
  <si>
    <t>10AYJPB3198D1ZW</t>
  </si>
  <si>
    <t>PA000000383342</t>
  </si>
  <si>
    <t>PA000010346449</t>
  </si>
  <si>
    <t>Dev Computer</t>
  </si>
  <si>
    <t>Sitamarhi</t>
  </si>
  <si>
    <t>10AXCPK9238M1ZC</t>
  </si>
  <si>
    <t>PA000042970848</t>
  </si>
  <si>
    <t>PA000501102659</t>
  </si>
  <si>
    <t>INFO 2000</t>
  </si>
  <si>
    <t>03AABFI1483L1ZH</t>
  </si>
  <si>
    <t>PA000031649795</t>
  </si>
  <si>
    <t>PA000031649871</t>
  </si>
  <si>
    <t>TECH HUB(LAPTOP WORLD - A UNIT OF TECH HUB)</t>
  </si>
  <si>
    <t>19AARFT9809R1ZR</t>
  </si>
  <si>
    <t>PA000040563511</t>
  </si>
  <si>
    <t>PA000040543321</t>
  </si>
  <si>
    <t>RAIPUR ELECTRONICS PRIVATE LIMITED</t>
  </si>
  <si>
    <t>19AACCR9735Q1ZF</t>
  </si>
  <si>
    <t>PA000501647031</t>
  </si>
  <si>
    <t>PA000501647034</t>
  </si>
  <si>
    <t>MEGATRON COMPUTERS</t>
  </si>
  <si>
    <t>29AUPPP3940H1Z3</t>
  </si>
  <si>
    <t>PA000501681316</t>
  </si>
  <si>
    <t>PA000501682205</t>
  </si>
  <si>
    <t>CYBERVERSE STORES PVT LTD</t>
  </si>
  <si>
    <t>24AAMCC9058R1ZR</t>
  </si>
  <si>
    <t>PA000037740552</t>
  </si>
  <si>
    <t>PA000037740613</t>
  </si>
  <si>
    <t>ROHTAK</t>
  </si>
  <si>
    <t>06AFKPM3465Q1ZR</t>
  </si>
  <si>
    <t>PA000039920345</t>
  </si>
  <si>
    <t>PA000039900361</t>
  </si>
  <si>
    <t>Venkatesha Systems</t>
  </si>
  <si>
    <t>27AOMPG3986R1ZW</t>
  </si>
  <si>
    <t>PA000501700549</t>
  </si>
  <si>
    <t>PA000501700555</t>
  </si>
  <si>
    <t>SHAGUN COMPUTERS</t>
  </si>
  <si>
    <t>23BOSPS6798L1ZP</t>
  </si>
  <si>
    <t>PA000042869562</t>
  </si>
  <si>
    <t>PA000501095298</t>
  </si>
  <si>
    <t>KM SOFTWARE (OPC) PVT LTD</t>
  </si>
  <si>
    <t>06AAJCK9968R1Z9</t>
  </si>
  <si>
    <t>PA000501721488</t>
  </si>
  <si>
    <t>24AABCU5368B1ZK</t>
  </si>
  <si>
    <t>PA000007478634</t>
  </si>
  <si>
    <t>PA000010579229</t>
  </si>
  <si>
    <t>Vedant IT Solutions</t>
  </si>
  <si>
    <t>22EIUPP1048F1Z5</t>
  </si>
  <si>
    <t>PA000025360742</t>
  </si>
  <si>
    <t>PA000025354391</t>
  </si>
  <si>
    <t>POOJARA TELECOM PRIVATE LIMITED</t>
  </si>
  <si>
    <t>24AADCP0909K1ZJ</t>
  </si>
  <si>
    <t>Absolute IT Solutions Pvt ltd</t>
  </si>
  <si>
    <t>Rashi - Chattisgarh</t>
  </si>
  <si>
    <t>Rashi -Goa</t>
  </si>
  <si>
    <t>Rashi- Punjab</t>
  </si>
  <si>
    <t>Redington - MP</t>
  </si>
  <si>
    <t>Savex -JH</t>
  </si>
  <si>
    <t>Savex -AP</t>
  </si>
  <si>
    <t>VAT 1 Rashi</t>
  </si>
  <si>
    <t>Rashi -AP</t>
  </si>
  <si>
    <t>Rashi CG</t>
  </si>
  <si>
    <t>UP</t>
  </si>
  <si>
    <t>Chattisgarh</t>
  </si>
  <si>
    <t>VAT1 - WEST</t>
  </si>
  <si>
    <t>MP</t>
  </si>
  <si>
    <t>CIN2025100827283</t>
  </si>
  <si>
    <t>CIN2025101808545</t>
  </si>
  <si>
    <t>CIN2025101824242</t>
  </si>
  <si>
    <t>CIN2025101830127</t>
  </si>
  <si>
    <t>CIN2025101895845</t>
  </si>
  <si>
    <t>CIN2025100705178</t>
  </si>
  <si>
    <t>CIN2025102126597</t>
  </si>
  <si>
    <t>CIN2025102089358</t>
  </si>
  <si>
    <t>CIN2025101868772</t>
  </si>
  <si>
    <t xml:space="preserve"> 20200211 </t>
  </si>
  <si>
    <t>PA000017050889</t>
  </si>
  <si>
    <t>PA000017071177</t>
  </si>
  <si>
    <t>PA000014752112</t>
  </si>
  <si>
    <t>PA000014790917</t>
  </si>
  <si>
    <t>PA000000468654</t>
  </si>
  <si>
    <t>PA000010381676</t>
  </si>
  <si>
    <t>PA000013934816</t>
  </si>
  <si>
    <t>PA000014060076</t>
  </si>
  <si>
    <t>PA000501798881</t>
  </si>
  <si>
    <t>PA000501798884</t>
  </si>
  <si>
    <t>PA000027041761</t>
  </si>
  <si>
    <t>PA000027080171</t>
  </si>
  <si>
    <t>PA000010382627</t>
  </si>
  <si>
    <t>PA000501837877</t>
  </si>
  <si>
    <t>PA000501837881</t>
  </si>
  <si>
    <t>PA000501836893</t>
  </si>
  <si>
    <t>PA000501837892</t>
  </si>
  <si>
    <t>PA000501722182</t>
  </si>
  <si>
    <t>PA000000481833</t>
  </si>
  <si>
    <t>PA000009224462</t>
  </si>
  <si>
    <t>PA000040566679</t>
  </si>
  <si>
    <t>PA000040566692</t>
  </si>
  <si>
    <t>PA000042219536</t>
  </si>
  <si>
    <t>PA000501015612</t>
  </si>
  <si>
    <t>PA000043095074</t>
  </si>
  <si>
    <t>PA000501130879</t>
  </si>
  <si>
    <t>Sagar Computers</t>
  </si>
  <si>
    <t>Chopda IT Solutions</t>
  </si>
  <si>
    <t>Grand Computers</t>
  </si>
  <si>
    <t>Sys Tech</t>
  </si>
  <si>
    <t>Laxmi Marketing &amp; Computer</t>
  </si>
  <si>
    <t>SAVIKS SALES</t>
  </si>
  <si>
    <t>COMPUTER CAFE</t>
  </si>
  <si>
    <t>Bloom Inoftech</t>
  </si>
  <si>
    <t>Laptop World</t>
  </si>
  <si>
    <t>Arawal Computer</t>
  </si>
  <si>
    <t>DD Peripherals</t>
  </si>
  <si>
    <t>Nexzen Solutions</t>
  </si>
  <si>
    <t>ATHWAS RETAIL</t>
  </si>
  <si>
    <t>North Scape Enterprises</t>
  </si>
  <si>
    <t>UMIYA MOBILE LIMITED</t>
  </si>
  <si>
    <t>Sun System</t>
  </si>
  <si>
    <t>V2 Marketting</t>
  </si>
  <si>
    <t>ONE STEP IT SALES</t>
  </si>
  <si>
    <t>The Laptop House</t>
  </si>
  <si>
    <t>Karan Trading</t>
  </si>
  <si>
    <t>SA IT Solution</t>
  </si>
  <si>
    <t>Gandhinagar</t>
  </si>
  <si>
    <t>Anantapuram</t>
  </si>
  <si>
    <t>Villupuram</t>
  </si>
  <si>
    <t>Shimogga</t>
  </si>
  <si>
    <t>Uttranchal</t>
  </si>
  <si>
    <t>Bhubaneshwar</t>
  </si>
  <si>
    <t>MADHYA PRADESH</t>
  </si>
  <si>
    <t>Katihar</t>
  </si>
  <si>
    <t>Begusarai</t>
  </si>
  <si>
    <t>Ganga nagar</t>
  </si>
  <si>
    <t xml:space="preserve">Madhya Pradesh </t>
  </si>
  <si>
    <t>JALGAON</t>
  </si>
  <si>
    <t>NASHIK</t>
  </si>
  <si>
    <t>24AELPC5135R1Z7</t>
  </si>
  <si>
    <t>29ALDPC9303N1ZW</t>
  </si>
  <si>
    <t>32FYIPS1389P1ZJ</t>
  </si>
  <si>
    <t>10ASRPR2593N1Z2</t>
  </si>
  <si>
    <t>10ABPPA7949C1ZX</t>
  </si>
  <si>
    <t>10AAXPH8424L2ZC</t>
  </si>
  <si>
    <t>01AADCI8122R2ZE</t>
  </si>
  <si>
    <t>01AXRPB6568J1Z8</t>
  </si>
  <si>
    <t>27AADPK5043J1ZQ</t>
  </si>
  <si>
    <t>27AIUPD4014F1ZF</t>
  </si>
  <si>
    <t>27BEUPP3957A1Z3</t>
  </si>
  <si>
    <t>27AJUPV6696A1ZD</t>
  </si>
  <si>
    <t>CIN2025102761518</t>
  </si>
  <si>
    <t>CIN2025102760692</t>
  </si>
  <si>
    <t>CIN2025102705291</t>
  </si>
  <si>
    <t>CIN2025100710282</t>
  </si>
  <si>
    <t>CIN2025102129081</t>
  </si>
  <si>
    <t>CIN2025102175809</t>
  </si>
  <si>
    <t>CIN2025102199903</t>
  </si>
  <si>
    <t>CIN2025102152964</t>
  </si>
  <si>
    <t>CIN2025102124437</t>
  </si>
  <si>
    <t>CIN2025102191089</t>
  </si>
  <si>
    <t>CIN2025101842247</t>
  </si>
  <si>
    <t>CIN2025101884692</t>
  </si>
  <si>
    <t>CIN2025101837118</t>
  </si>
  <si>
    <t>CIN2025101813763</t>
  </si>
  <si>
    <t>CIN2025101853420</t>
  </si>
  <si>
    <t>CIN2025101815732</t>
  </si>
  <si>
    <t>CIN2025101889233</t>
  </si>
  <si>
    <t>CIN2025101846935</t>
  </si>
  <si>
    <t>CIN2025101873480</t>
  </si>
  <si>
    <t>CIN2025101814434</t>
  </si>
  <si>
    <t>Avneesh Ojha</t>
  </si>
  <si>
    <t>Rohan Roy</t>
  </si>
  <si>
    <t>Mehul Kumar raval</t>
  </si>
  <si>
    <t>Karan Kapoor</t>
  </si>
  <si>
    <t>Kumar Tanksale</t>
  </si>
  <si>
    <t>Sree Kumar</t>
  </si>
  <si>
    <t>Varun Munuswami</t>
  </si>
  <si>
    <t>Prabhu Subramaniam</t>
  </si>
  <si>
    <t>Shaiju S</t>
  </si>
  <si>
    <t>Riyaz Ahmed Hospet</t>
  </si>
  <si>
    <t>Thakkar darshan</t>
  </si>
  <si>
    <t>Hemanth C Bhagel</t>
  </si>
  <si>
    <t>Aftab Raza</t>
  </si>
  <si>
    <t>G. Prabhakar</t>
  </si>
  <si>
    <t>Jaydip kachhot</t>
  </si>
  <si>
    <t>Anup Sivadas</t>
  </si>
  <si>
    <t>Soniya More</t>
  </si>
  <si>
    <t>Santosh Singh</t>
  </si>
  <si>
    <t>Naveen Kumar</t>
  </si>
  <si>
    <t>Ganga Singh</t>
  </si>
  <si>
    <t>Faiz Ahmed</t>
  </si>
  <si>
    <t>Nishant Aeron</t>
  </si>
  <si>
    <t>Durgendra Singh</t>
  </si>
  <si>
    <t>Rajat Maheshwari</t>
  </si>
  <si>
    <t>Kaushal Sharma</t>
  </si>
  <si>
    <t>Manish Kumar</t>
  </si>
  <si>
    <t>Arvind Kumar</t>
  </si>
  <si>
    <t>Rajendra Negi</t>
  </si>
  <si>
    <t>Partha Chakraborty</t>
  </si>
  <si>
    <t>Amit Tiwari</t>
  </si>
  <si>
    <t>Biswa Ranjan Jena</t>
  </si>
  <si>
    <t>Rushabh Modi</t>
  </si>
  <si>
    <t>Ashutosh Agrahari</t>
  </si>
  <si>
    <t xml:space="preserve">Krishna kumar Singh25 </t>
  </si>
  <si>
    <t>Karan kapoor</t>
  </si>
  <si>
    <t>Rahul Sarin</t>
  </si>
  <si>
    <t>Sridhar Ethirajulu</t>
  </si>
  <si>
    <t>Ashique Ali</t>
  </si>
  <si>
    <t>Kapil Tiwari</t>
  </si>
  <si>
    <t xml:space="preserve">Anuj Kumar </t>
  </si>
  <si>
    <t>Rajeev Jha</t>
  </si>
  <si>
    <t>Kanwaldeep Singh</t>
  </si>
  <si>
    <t xml:space="preserve">Rajat Maheshwari </t>
  </si>
  <si>
    <t xml:space="preserve">Karan Kapoor </t>
  </si>
  <si>
    <t>PA000501773744</t>
  </si>
  <si>
    <t>PA000501774407</t>
  </si>
  <si>
    <t>Vardhman Electronics Private Limited</t>
  </si>
  <si>
    <t>07AAHCV3263A1ZL</t>
  </si>
  <si>
    <t>CIN2025102816810</t>
  </si>
  <si>
    <t>PA000028432124</t>
  </si>
  <si>
    <t>PA000028521796</t>
  </si>
  <si>
    <t>SHREE MAHAVEER BUSINESS MACHINE</t>
  </si>
  <si>
    <t>09AFOPJ4689R1Z6</t>
  </si>
  <si>
    <t>INITIAL (NB TARGET) - Q3</t>
  </si>
  <si>
    <t>INITIAL (DT TARGET) - Q3</t>
  </si>
  <si>
    <t>INITIAL (NB+DT TARGET) - Q3</t>
  </si>
  <si>
    <t>INITIAL REVENUE - Q3</t>
  </si>
  <si>
    <t>CIN2025110656719</t>
  </si>
  <si>
    <t>PA000501852646</t>
  </si>
  <si>
    <t>PA000501852650</t>
  </si>
  <si>
    <t>SK IT SOLUTIONS</t>
  </si>
  <si>
    <t>NEW DELHI</t>
  </si>
  <si>
    <t>07BTOPS7187J1ZO</t>
  </si>
  <si>
    <t>CIN2025111034914</t>
  </si>
  <si>
    <t>CIN2025111008167</t>
  </si>
  <si>
    <t>PA000007326301</t>
  </si>
  <si>
    <t>PA000010346560</t>
  </si>
  <si>
    <t>Big Byte Computers &amp; Technical Services</t>
  </si>
  <si>
    <t>07ABLPS6488A2Z9</t>
  </si>
  <si>
    <t>CIN2025112022756</t>
  </si>
  <si>
    <t>PA000001619444</t>
  </si>
  <si>
    <t>PA000010548150</t>
  </si>
  <si>
    <t>WORTH TECHNOLOGY PVT LTD</t>
  </si>
  <si>
    <t>23AAACW1567D1ZO</t>
  </si>
  <si>
    <t>PA000010576224</t>
  </si>
  <si>
    <t>Nimisha Gupta</t>
  </si>
  <si>
    <t>PA000501944601</t>
  </si>
  <si>
    <t>CHHATTISGARH TRADERS</t>
  </si>
  <si>
    <t>PA000501945517</t>
  </si>
  <si>
    <t>Chhattisgarh</t>
  </si>
  <si>
    <t>22BBGPA5692A1Z8</t>
  </si>
  <si>
    <t>PA000501945373</t>
  </si>
  <si>
    <t>PA000501945376</t>
  </si>
  <si>
    <t>KUMAR SYSTEMS</t>
  </si>
  <si>
    <t>Amravati</t>
  </si>
  <si>
    <t>27AEUPD5846F1Z6</t>
  </si>
  <si>
    <t>CIN2025112511556</t>
  </si>
  <si>
    <t>CIN2025112681183</t>
  </si>
  <si>
    <t>CIN2025112729339</t>
  </si>
  <si>
    <t>CIN2025112718548</t>
  </si>
  <si>
    <t>PA000037750879</t>
  </si>
  <si>
    <t>PA000037750889</t>
  </si>
  <si>
    <t>Vishvam Infotech</t>
  </si>
  <si>
    <t>Bikaner</t>
  </si>
  <si>
    <t>08AAMFV5768J1ZB</t>
  </si>
  <si>
    <t>PA000001574093</t>
  </si>
  <si>
    <t>PA000010381617</t>
  </si>
  <si>
    <t>Khosla Electronics Pvt Ltd</t>
  </si>
  <si>
    <t>19AABCK9715C1ZK</t>
  </si>
  <si>
    <t>CIN2025112820485</t>
  </si>
  <si>
    <t>CIN2025112819184</t>
  </si>
  <si>
    <t>PA000007447905</t>
  </si>
  <si>
    <t>PA000010381781</t>
  </si>
  <si>
    <t>SP Infotech</t>
  </si>
  <si>
    <t>Kohlapur</t>
  </si>
  <si>
    <t>27ADCPT8466G1Z2</t>
  </si>
  <si>
    <t>CIN2025112814338</t>
  </si>
  <si>
    <t>Visual RD</t>
  </si>
  <si>
    <t>CIN2025120911856</t>
  </si>
  <si>
    <t>CIN2025120951686</t>
  </si>
  <si>
    <t>PA000007476729</t>
  </si>
  <si>
    <t>PA000010575340</t>
  </si>
  <si>
    <t>Shenoy Computer</t>
  </si>
  <si>
    <t>29ATNPS9594D1ZQ</t>
  </si>
  <si>
    <t>CIN2025121234755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</si>
</sst>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[$-409]d\-mmm\-yy;@"/>
    <numFmt numFmtId="166" formatCode="_-* #,##0.00_-;\-* #,##0.00_-;_-* &quot;-&quot;??_-;_-@_-"/>
    <numFmt numFmtId="167" formatCode="_-* #,##0_-;\-* #,##0_-;_-* &quot;-&quot;_-;_-@_-"/>
    <numFmt numFmtId="168" formatCode="_(* #,##0.00_);_(* &quot;￥&quot;\(#,##0.00&quot;￥&quot;\);_(* &quot;-&quot;??_);_(@_)"/>
    <numFmt numFmtId="169" formatCode="#,##0.0\ &quot;Pts&quot;"/>
    <numFmt numFmtId="170" formatCode="\,##"/>
    <numFmt numFmtId="171" formatCode="#.00"/>
    <numFmt numFmtId="172" formatCode="##"/>
    <numFmt numFmtId="173" formatCode="#,###.0000;\(#,###.0000\)"/>
    <numFmt numFmtId="174" formatCode="_(* #,##0,_);_(* \(#,\);_(* &quot;-&quot;??_);_(@_)"/>
    <numFmt numFmtId="175" formatCode="_ * #,##0.00_ ;_ * \-#,##0.00_ ;_ * &quot;-&quot;_ ;_ @_ "/>
    <numFmt numFmtId="176" formatCode="mmm\-d"/>
  </numFmts>
  <fonts count="7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sz val="9"/>
      <color indexed="60"/>
      <name val="Calibri"/>
      <family val="2"/>
    </font>
    <font>
      <sz val="9"/>
      <color indexed="17"/>
      <name val="Calibri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0"/>
      <color theme="1"/>
      <name val="Tahoma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Times New Roman"/>
      <family val="1"/>
    </font>
    <font>
      <sz val="10"/>
      <color indexed="8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1"/>
      <name val="ＭＳ ゴシック"/>
      <family val="3"/>
      <charset val="128"/>
    </font>
    <font>
      <sz val="11"/>
      <name val="돋움"/>
      <family val="2"/>
      <charset val="129"/>
    </font>
    <font>
      <sz val="10"/>
      <name val="MS Sans Serif"/>
      <family val="2"/>
    </font>
    <font>
      <sz val="10"/>
      <name val="Courier"/>
      <family val="3"/>
    </font>
    <font>
      <sz val="12"/>
      <name val="Osaka"/>
      <family val="3"/>
      <charset val="128"/>
    </font>
    <font>
      <sz val="10"/>
      <color indexed="24"/>
      <name val="MS Sans Serif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strike/>
      <sz val="12"/>
      <name val="Palatino"/>
      <family val="1"/>
    </font>
    <font>
      <b/>
      <sz val="11"/>
      <name val="Helv"/>
      <family val="2"/>
    </font>
    <font>
      <b/>
      <sz val="9"/>
      <name val="Times New Roman"/>
      <family val="1"/>
    </font>
    <font>
      <sz val="12"/>
      <name val="바탕체"/>
      <family val="3"/>
      <charset val="129"/>
    </font>
    <font>
      <sz val="11"/>
      <name val="굴림체"/>
      <family val="3"/>
      <charset val="129"/>
    </font>
    <font>
      <sz val="14"/>
      <name val="ＭＳ 明朝"/>
      <family val="3"/>
      <charset val="128"/>
    </font>
    <font>
      <sz val="11"/>
      <name val="ＭＳ Ｐゴシック"/>
      <family val="2"/>
      <charset val="128"/>
    </font>
    <font>
      <sz val="10"/>
      <name val="ＭＳ ・団"/>
      <family val="3"/>
      <charset val="128"/>
    </font>
    <font>
      <sz val="10"/>
      <name val="Arial Narrow"/>
      <family val="2"/>
    </font>
    <font>
      <b/>
      <sz val="10"/>
      <name val="Arial Narrow"/>
      <family val="2"/>
    </font>
    <font>
      <sz val="1"/>
      <color indexed="8"/>
      <name val="Courier"/>
      <family val="3"/>
    </font>
    <font>
      <sz val="7"/>
      <name val="Small Fonts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2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u/>
      <sz val="12"/>
      <color indexed="12"/>
      <name val="宋体"/>
      <family val="3"/>
      <charset val="134"/>
    </font>
    <font>
      <sz val="11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2"/>
      </patternFill>
    </fill>
    <fill>
      <patternFill patternType="solid">
        <fgColor indexed="62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 diagonalUp="1" diagonalDown="1"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866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4" fillId="0" borderId="0" applyNumberFormat="0" applyFont="0" applyFill="0" applyBorder="0" applyAlignment="0" applyProtection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3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3" fontId="4" fillId="0" borderId="0"/>
    <xf numFmtId="0" fontId="2" fillId="0" borderId="0"/>
    <xf numFmtId="0" fontId="4" fillId="0" borderId="0"/>
    <xf numFmtId="49" fontId="6" fillId="7" borderId="1">
      <alignment horizontal="center" wrapText="1"/>
    </xf>
    <xf numFmtId="49" fontId="7" fillId="8" borderId="3" applyAlignment="0"/>
    <xf numFmtId="49" fontId="7" fillId="8" borderId="3" applyAlignment="0"/>
    <xf numFmtId="49" fontId="6" fillId="9" borderId="2">
      <alignment horizontal="center" wrapText="1"/>
    </xf>
    <xf numFmtId="0" fontId="8" fillId="0" borderId="0"/>
    <xf numFmtId="0" fontId="9" fillId="0" borderId="0" applyNumberFormat="0" applyFill="0" applyBorder="0" applyAlignment="0" applyProtection="0"/>
    <xf numFmtId="0" fontId="8" fillId="0" borderId="0"/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4" fontId="16" fillId="45" borderId="16" applyNumberFormat="0" applyProtection="0">
      <alignment horizontal="right" vertical="center"/>
    </xf>
    <xf numFmtId="0" fontId="1" fillId="0" borderId="0"/>
    <xf numFmtId="0" fontId="17" fillId="0" borderId="4">
      <alignment horizontal="left" vertical="center"/>
    </xf>
    <xf numFmtId="0" fontId="4" fillId="37" borderId="16" applyNumberFormat="0" applyProtection="0">
      <alignment horizontal="left" vertical="center" indent="1"/>
    </xf>
    <xf numFmtId="0" fontId="1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5" fillId="0" borderId="0" applyNumberFormat="0" applyFill="0" applyBorder="0" applyAlignment="0" applyProtection="0"/>
    <xf numFmtId="0" fontId="64" fillId="19" borderId="8" applyNumberFormat="0" applyAlignment="0" applyProtection="0"/>
    <xf numFmtId="0" fontId="4" fillId="0" borderId="0" applyNumberFormat="0" applyFill="0" applyBorder="0" applyAlignment="0" applyProtection="0"/>
    <xf numFmtId="0" fontId="14" fillId="11" borderId="0" applyNumberFormat="0" applyBorder="0" applyAlignment="0" applyProtection="0"/>
    <xf numFmtId="0" fontId="12" fillId="10" borderId="0" applyNumberFormat="0" applyBorder="0" applyAlignment="0" applyProtection="0"/>
    <xf numFmtId="0" fontId="28" fillId="34" borderId="15" applyNumberFormat="0" applyFont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1" fillId="12" borderId="0" applyNumberFormat="0" applyBorder="0" applyAlignment="0" applyProtection="0"/>
    <xf numFmtId="0" fontId="4" fillId="0" borderId="0"/>
    <xf numFmtId="0" fontId="4" fillId="0" borderId="0" applyNumberFormat="0" applyFill="0" applyBorder="0" applyAlignment="0" applyProtection="0"/>
    <xf numFmtId="0" fontId="7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Border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4" fillId="0" borderId="0"/>
    <xf numFmtId="0" fontId="15" fillId="0" borderId="0"/>
    <xf numFmtId="0" fontId="4" fillId="0" borderId="0" applyNumberFormat="0" applyFill="0" applyBorder="0" applyAlignment="0" applyProtection="0"/>
    <xf numFmtId="0" fontId="12" fillId="10" borderId="0" applyNumberFormat="0" applyBorder="0" applyAlignment="0" applyProtection="0"/>
    <xf numFmtId="0" fontId="11" fillId="12" borderId="0" applyNumberFormat="0" applyBorder="0" applyAlignment="0" applyProtection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12" fillId="10" borderId="0" applyNumberFormat="0" applyBorder="0" applyAlignment="0" applyProtection="0"/>
    <xf numFmtId="0" fontId="11" fillId="12" borderId="0" applyNumberFormat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4" fillId="0" borderId="0"/>
    <xf numFmtId="0" fontId="24" fillId="0" borderId="0"/>
    <xf numFmtId="0" fontId="26" fillId="0" borderId="0"/>
    <xf numFmtId="0" fontId="25" fillId="0" borderId="0"/>
    <xf numFmtId="0" fontId="26" fillId="0" borderId="0"/>
    <xf numFmtId="0" fontId="27" fillId="0" borderId="0"/>
    <xf numFmtId="0" fontId="25" fillId="0" borderId="0"/>
    <xf numFmtId="0" fontId="2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25" fillId="0" borderId="0"/>
    <xf numFmtId="0" fontId="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5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5" fillId="0" borderId="0"/>
    <xf numFmtId="0" fontId="24" fillId="0" borderId="0"/>
    <xf numFmtId="0" fontId="24" fillId="0" borderId="0"/>
    <xf numFmtId="0" fontId="27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6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4" fillId="0" borderId="0"/>
    <xf numFmtId="0" fontId="4" fillId="0" borderId="0"/>
    <xf numFmtId="0" fontId="2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5" fillId="0" borderId="0"/>
    <xf numFmtId="0" fontId="25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4" fillId="0" borderId="0"/>
    <xf numFmtId="0" fontId="27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4" fillId="0" borderId="0"/>
    <xf numFmtId="0" fontId="24" fillId="0" borderId="0"/>
    <xf numFmtId="0" fontId="26" fillId="0" borderId="0"/>
    <xf numFmtId="3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8" fillId="0" borderId="0"/>
    <xf numFmtId="0" fontId="25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5" fillId="0" borderId="0"/>
    <xf numFmtId="0" fontId="28" fillId="0" borderId="0"/>
    <xf numFmtId="0" fontId="26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4" fillId="0" borderId="0"/>
    <xf numFmtId="0" fontId="2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3" fontId="19" fillId="0" borderId="0"/>
    <xf numFmtId="0" fontId="25" fillId="0" borderId="0"/>
    <xf numFmtId="0" fontId="24" fillId="0" borderId="0"/>
    <xf numFmtId="0" fontId="24" fillId="0" borderId="0"/>
    <xf numFmtId="0" fontId="28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8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3" fontId="19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3" fillId="0" borderId="0"/>
    <xf numFmtId="0" fontId="24" fillId="0" borderId="0"/>
    <xf numFmtId="0" fontId="2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24" fillId="0" borderId="0"/>
    <xf numFmtId="0" fontId="25" fillId="0" borderId="0"/>
    <xf numFmtId="0" fontId="25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4" fillId="0" borderId="0"/>
    <xf numFmtId="0" fontId="4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3" fontId="19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6" fillId="0" borderId="0"/>
    <xf numFmtId="0" fontId="2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2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2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4" fillId="0" borderId="7" quotePrefix="1">
      <alignment horizontal="justify" vertical="justify" textRotation="127" wrapText="1" justifyLastLine="1"/>
      <protection hidden="1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25" fillId="0" borderId="0"/>
    <xf numFmtId="0" fontId="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4" fillId="0" borderId="7" quotePrefix="1">
      <alignment horizontal="justify" vertical="justify" textRotation="127" wrapText="1" justifyLastLine="1"/>
      <protection hidden="1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4" fillId="0" borderId="0"/>
    <xf numFmtId="0" fontId="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5" fillId="0" borderId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0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" fillId="0" borderId="0"/>
    <xf numFmtId="0" fontId="25" fillId="0" borderId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17" borderId="0" applyNumberFormat="0" applyBorder="0" applyAlignment="0" applyProtection="0"/>
    <xf numFmtId="0" fontId="7" fillId="20" borderId="0" applyNumberFormat="0" applyBorder="0" applyAlignment="0" applyProtection="0"/>
    <xf numFmtId="0" fontId="7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30" borderId="0" applyNumberFormat="0" applyBorder="0" applyAlignment="0" applyProtection="0"/>
    <xf numFmtId="0" fontId="4" fillId="0" borderId="0"/>
    <xf numFmtId="0" fontId="56" fillId="16" borderId="0" applyNumberFormat="0" applyBorder="0" applyAlignment="0" applyProtection="0"/>
    <xf numFmtId="0" fontId="16" fillId="0" borderId="0" applyFill="0" applyBorder="0" applyAlignment="0"/>
    <xf numFmtId="0" fontId="22" fillId="0" borderId="0" applyFill="0" applyBorder="0" applyAlignment="0"/>
    <xf numFmtId="0" fontId="22" fillId="0" borderId="0" applyFill="0" applyBorder="0" applyAlignment="0"/>
    <xf numFmtId="0" fontId="29" fillId="0" borderId="0" applyFill="0" applyBorder="0" applyAlignment="0"/>
    <xf numFmtId="0" fontId="29" fillId="0" borderId="0" applyFill="0" applyBorder="0" applyAlignment="0"/>
    <xf numFmtId="0" fontId="30" fillId="0" borderId="0" applyFill="0" applyBorder="0" applyAlignment="0"/>
    <xf numFmtId="0" fontId="29" fillId="0" borderId="0" applyFill="0" applyBorder="0" applyAlignment="0"/>
    <xf numFmtId="0" fontId="22" fillId="0" borderId="0" applyFill="0" applyBorder="0" applyAlignment="0"/>
    <xf numFmtId="0" fontId="57" fillId="31" borderId="8" applyNumberFormat="0" applyAlignment="0" applyProtection="0"/>
    <xf numFmtId="0" fontId="58" fillId="32" borderId="9" applyNumberFormat="0" applyAlignment="0" applyProtection="0"/>
    <xf numFmtId="0" fontId="30" fillId="0" borderId="0" applyFont="0" applyFill="0" applyBorder="0" applyAlignment="0" applyProtection="0"/>
    <xf numFmtId="43" fontId="42" fillId="0" borderId="0" applyFont="0" applyFill="0" applyBorder="0" applyAlignment="0">
      <alignment vertical="top"/>
    </xf>
    <xf numFmtId="164" fontId="4" fillId="0" borderId="0" applyFont="0" applyFill="0" applyBorder="0" applyAlignment="0" applyProtection="0">
      <alignment vertical="center"/>
    </xf>
    <xf numFmtId="3" fontId="31" fillId="0" borderId="0" applyFont="0" applyFill="0" applyBorder="0" applyAlignment="0" applyProtection="0"/>
    <xf numFmtId="0" fontId="22" fillId="0" borderId="0" applyFont="0" applyFill="0" applyBorder="0" applyAlignment="0" applyProtection="0"/>
    <xf numFmtId="44" fontId="42" fillId="0" borderId="0" applyFont="0" applyFill="0" applyBorder="0" applyAlignment="0">
      <alignment vertical="top" wrapText="1"/>
    </xf>
    <xf numFmtId="0" fontId="31" fillId="0" borderId="0" applyFont="0" applyFill="0" applyBorder="0" applyAlignment="0" applyProtection="0"/>
    <xf numFmtId="176" fontId="4" fillId="13" borderId="0" applyFont="0" applyBorder="0"/>
    <xf numFmtId="170" fontId="4" fillId="0" borderId="0">
      <protection locked="0"/>
    </xf>
    <xf numFmtId="14" fontId="16" fillId="0" borderId="0" applyFill="0" applyBorder="0" applyAlignment="0"/>
    <xf numFmtId="15" fontId="28" fillId="0" borderId="0"/>
    <xf numFmtId="38" fontId="28" fillId="0" borderId="10">
      <alignment vertical="center"/>
    </xf>
    <xf numFmtId="0" fontId="30" fillId="0" borderId="0" applyFill="0" applyBorder="0" applyAlignment="0"/>
    <xf numFmtId="0" fontId="22" fillId="0" borderId="0" applyFill="0" applyBorder="0" applyAlignment="0"/>
    <xf numFmtId="0" fontId="30" fillId="0" borderId="0" applyFill="0" applyBorder="0" applyAlignment="0"/>
    <xf numFmtId="0" fontId="29" fillId="0" borderId="0" applyFill="0" applyBorder="0" applyAlignment="0"/>
    <xf numFmtId="0" fontId="22" fillId="0" borderId="0" applyFill="0" applyBorder="0" applyAlignment="0"/>
    <xf numFmtId="0" fontId="22" fillId="0" borderId="0">
      <alignment horizontal="left"/>
    </xf>
    <xf numFmtId="0" fontId="59" fillId="0" borderId="0" applyNumberFormat="0" applyFill="0" applyBorder="0" applyAlignment="0" applyProtection="0"/>
    <xf numFmtId="171" fontId="44" fillId="0" borderId="0">
      <protection locked="0"/>
    </xf>
    <xf numFmtId="0" fontId="60" fillId="10" borderId="0" applyNumberFormat="0" applyBorder="0" applyAlignment="0" applyProtection="0"/>
    <xf numFmtId="38" fontId="13" fillId="13" borderId="0" applyNumberFormat="0" applyBorder="0" applyAlignment="0" applyProtection="0"/>
    <xf numFmtId="0" fontId="17" fillId="0" borderId="5" applyNumberFormat="0" applyAlignment="0" applyProtection="0">
      <alignment horizontal="left" vertical="center"/>
    </xf>
    <xf numFmtId="0" fontId="17" fillId="0" borderId="4">
      <alignment horizontal="left" vertical="center"/>
    </xf>
    <xf numFmtId="0" fontId="61" fillId="0" borderId="11" applyNumberFormat="0" applyFill="0" applyAlignment="0" applyProtection="0"/>
    <xf numFmtId="0" fontId="62" fillId="0" borderId="12" applyNumberFormat="0" applyFill="0" applyAlignment="0" applyProtection="0"/>
    <xf numFmtId="0" fontId="63" fillId="0" borderId="13" applyNumberFormat="0" applyFill="0" applyAlignment="0" applyProtection="0"/>
    <xf numFmtId="0" fontId="63" fillId="0" borderId="0" applyNumberFormat="0" applyFill="0" applyBorder="0" applyAlignment="0" applyProtection="0"/>
    <xf numFmtId="172" fontId="4" fillId="0" borderId="0">
      <protection locked="0"/>
    </xf>
    <xf numFmtId="172" fontId="4" fillId="0" borderId="0">
      <protection locked="0"/>
    </xf>
    <xf numFmtId="0" fontId="43" fillId="0" borderId="0" applyNumberFormat="0" applyFill="0" applyBorder="0">
      <alignment vertical="top"/>
    </xf>
    <xf numFmtId="10" fontId="13" fillId="33" borderId="1" applyNumberFormat="0" applyBorder="0" applyAlignment="0" applyProtection="0"/>
    <xf numFmtId="0" fontId="64" fillId="19" borderId="8" applyNumberFormat="0" applyAlignment="0" applyProtection="0"/>
    <xf numFmtId="0" fontId="4" fillId="0" borderId="0" applyProtection="0">
      <alignment horizontal="left"/>
    </xf>
    <xf numFmtId="0" fontId="28" fillId="0" borderId="0"/>
    <xf numFmtId="0" fontId="30" fillId="0" borderId="0" applyFill="0" applyBorder="0" applyAlignment="0"/>
    <xf numFmtId="0" fontId="22" fillId="0" borderId="0" applyFill="0" applyBorder="0" applyAlignment="0"/>
    <xf numFmtId="0" fontId="30" fillId="0" borderId="0" applyFill="0" applyBorder="0" applyAlignment="0"/>
    <xf numFmtId="0" fontId="29" fillId="0" borderId="0" applyFill="0" applyBorder="0" applyAlignment="0"/>
    <xf numFmtId="0" fontId="22" fillId="0" borderId="0" applyFill="0" applyBorder="0" applyAlignment="0"/>
    <xf numFmtId="0" fontId="65" fillId="0" borderId="14" applyNumberFormat="0" applyFill="0" applyAlignment="0" applyProtection="0"/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4" fillId="0" borderId="0" applyFont="0" applyFill="0" applyBorder="0" applyAlignment="0" applyProtection="0"/>
    <xf numFmtId="0" fontId="66" fillId="12" borderId="0" applyNumberFormat="0" applyBorder="0" applyAlignment="0" applyProtection="0"/>
    <xf numFmtId="0" fontId="18" fillId="0" borderId="0"/>
    <xf numFmtId="37" fontId="45" fillId="0" borderId="0"/>
    <xf numFmtId="168" fontId="27" fillId="0" borderId="0"/>
    <xf numFmtId="0" fontId="20" fillId="0" borderId="0">
      <alignment vertical="center"/>
    </xf>
    <xf numFmtId="0" fontId="4" fillId="0" borderId="0"/>
    <xf numFmtId="0" fontId="4" fillId="0" borderId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0" fontId="46" fillId="35" borderId="0">
      <alignment horizontal="right"/>
    </xf>
    <xf numFmtId="0" fontId="47" fillId="35" borderId="0">
      <alignment horizontal="right"/>
    </xf>
    <xf numFmtId="0" fontId="48" fillId="35" borderId="6"/>
    <xf numFmtId="0" fontId="48" fillId="0" borderId="0" applyBorder="0">
      <alignment horizontal="centerContinuous"/>
    </xf>
    <xf numFmtId="0" fontId="49" fillId="0" borderId="0" applyBorder="0">
      <alignment horizontal="centerContinuous"/>
    </xf>
    <xf numFmtId="10" fontId="4" fillId="0" borderId="0" applyFont="0" applyFill="0" applyBorder="0" applyAlignment="0" applyProtection="0"/>
    <xf numFmtId="4" fontId="22" fillId="0" borderId="0">
      <alignment horizontal="right"/>
    </xf>
    <xf numFmtId="0" fontId="50" fillId="0" borderId="0"/>
    <xf numFmtId="169" fontId="4" fillId="0" borderId="0" applyFont="0" applyFill="0" applyBorder="0" applyProtection="0">
      <alignment horizontal="center"/>
    </xf>
    <xf numFmtId="4" fontId="32" fillId="0" borderId="0">
      <alignment horizontal="right"/>
    </xf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3" fillId="48" borderId="0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54" fillId="0" borderId="0"/>
    <xf numFmtId="4" fontId="55" fillId="47" borderId="16" applyNumberFormat="0" applyProtection="0">
      <alignment horizontal="right" vertical="center"/>
    </xf>
    <xf numFmtId="0" fontId="33" fillId="0" borderId="0">
      <alignment horizontal="left"/>
    </xf>
    <xf numFmtId="175" fontId="4" fillId="0" borderId="0"/>
    <xf numFmtId="0" fontId="34" fillId="0" borderId="0" applyAlignment="0"/>
    <xf numFmtId="0" fontId="25" fillId="0" borderId="0"/>
    <xf numFmtId="0" fontId="35" fillId="0" borderId="0"/>
    <xf numFmtId="0" fontId="36" fillId="0" borderId="0">
      <alignment horizontal="center"/>
    </xf>
    <xf numFmtId="172" fontId="4" fillId="0" borderId="18">
      <protection locked="0"/>
    </xf>
    <xf numFmtId="0" fontId="68" fillId="0" borderId="0" applyNumberFormat="0" applyFill="0" applyBorder="0" applyAlignment="0" applyProtection="0"/>
    <xf numFmtId="0" fontId="4" fillId="0" borderId="0"/>
    <xf numFmtId="167" fontId="27" fillId="0" borderId="0" applyFont="0" applyFill="0" applyBorder="0" applyAlignment="0" applyProtection="0">
      <alignment vertical="center"/>
    </xf>
    <xf numFmtId="0" fontId="25" fillId="0" borderId="0"/>
    <xf numFmtId="0" fontId="37" fillId="0" borderId="0"/>
    <xf numFmtId="37" fontId="4" fillId="0" borderId="0" applyFont="0" applyFill="0" applyBorder="0" applyAlignment="0" applyProtection="0"/>
    <xf numFmtId="3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24" fillId="0" borderId="0"/>
    <xf numFmtId="0" fontId="1" fillId="0" borderId="0">
      <alignment vertical="center"/>
    </xf>
    <xf numFmtId="0" fontId="20" fillId="0" borderId="0"/>
    <xf numFmtId="1" fontId="39" fillId="0" borderId="0">
      <alignment vertical="center"/>
    </xf>
    <xf numFmtId="0" fontId="23" fillId="0" borderId="0"/>
    <xf numFmtId="38" fontId="4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0" fillId="0" borderId="0">
      <alignment vertical="center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42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2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8" fillId="0" borderId="0"/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0" borderId="0" applyNumberFormat="0" applyFill="0" applyBorder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1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19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19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1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8" fillId="0" borderId="0"/>
    <xf numFmtId="0" fontId="57" fillId="31" borderId="8" applyNumberFormat="0" applyAlignment="0" applyProtection="0"/>
    <xf numFmtId="0" fontId="17" fillId="0" borderId="19">
      <alignment horizontal="left" vertical="center"/>
    </xf>
    <xf numFmtId="10" fontId="13" fillId="33" borderId="1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1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19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19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64" fillId="19" borderId="8" applyNumberFormat="0" applyAlignment="0" applyProtection="0"/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10" fontId="13" fillId="33" borderId="20" applyNumberFormat="0" applyBorder="0" applyAlignment="0" applyProtection="0"/>
    <xf numFmtId="4" fontId="16" fillId="36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0" fontId="4" fillId="49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33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33" borderId="16" applyNumberFormat="0" applyProtection="0">
      <alignment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2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51" fillId="33" borderId="16" applyNumberFormat="0" applyProtection="0">
      <alignment vertical="center"/>
    </xf>
    <xf numFmtId="4" fontId="55" fillId="47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4" fontId="16" fillId="42" borderId="16" applyNumberFormat="0" applyProtection="0">
      <alignment horizontal="right"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52" fillId="46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14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0" fontId="17" fillId="0" borderId="4">
      <alignment horizontal="left" vertical="center"/>
    </xf>
    <xf numFmtId="4" fontId="16" fillId="40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0" fontId="57" fillId="31" borderId="8" applyNumberFormat="0" applyAlignment="0" applyProtection="0"/>
    <xf numFmtId="0" fontId="4" fillId="37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0" fontId="67" fillId="31" borderId="16" applyNumberFormat="0" applyAlignment="0" applyProtection="0"/>
    <xf numFmtId="0" fontId="4" fillId="37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17" fillId="0" borderId="4">
      <alignment horizontal="lef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57" fillId="31" borderId="8" applyNumberFormat="0" applyAlignment="0" applyProtection="0"/>
    <xf numFmtId="0" fontId="57" fillId="31" borderId="8" applyNumberFormat="0" applyAlignment="0" applyProtection="0"/>
    <xf numFmtId="4" fontId="55" fillId="47" borderId="16" applyNumberFormat="0" applyProtection="0">
      <alignment horizontal="right" vertical="center"/>
    </xf>
    <xf numFmtId="0" fontId="17" fillId="0" borderId="4">
      <alignment horizontal="left" vertical="center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4" fontId="16" fillId="38" borderId="16" applyNumberFormat="0" applyProtection="0">
      <alignment horizontal="right" vertical="center"/>
    </xf>
    <xf numFmtId="4" fontId="51" fillId="33" borderId="16" applyNumberFormat="0" applyProtection="0">
      <alignment vertical="center"/>
    </xf>
    <xf numFmtId="4" fontId="16" fillId="39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45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16" fillId="47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0" fontId="57" fillId="31" borderId="8" applyNumberFormat="0" applyAlignment="0" applyProtection="0"/>
    <xf numFmtId="0" fontId="57" fillId="31" borderId="8" applyNumberFormat="0" applyAlignment="0" applyProtection="0"/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4" fontId="16" fillId="41" borderId="16" applyNumberFormat="0" applyProtection="0">
      <alignment horizontal="right" vertical="center"/>
    </xf>
    <xf numFmtId="10" fontId="13" fillId="33" borderId="20" applyNumberFormat="0" applyBorder="0" applyAlignment="0" applyProtection="0"/>
    <xf numFmtId="10" fontId="13" fillId="33" borderId="20" applyNumberFormat="0" applyBorder="0" applyAlignment="0" applyProtection="0"/>
    <xf numFmtId="0" fontId="67" fillId="31" borderId="16" applyNumberFormat="0" applyAlignment="0" applyProtection="0"/>
    <xf numFmtId="0" fontId="4" fillId="1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16" fillId="33" borderId="16" applyNumberFormat="0" applyProtection="0">
      <alignment vertical="center"/>
    </xf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16" fillId="14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64" fillId="19" borderId="8" applyNumberFormat="0" applyAlignment="0" applyProtection="0"/>
    <xf numFmtId="0" fontId="4" fillId="49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14" borderId="16" applyNumberFormat="0" applyProtection="0">
      <alignment horizontal="right" vertical="center"/>
    </xf>
    <xf numFmtId="4" fontId="16" fillId="33" borderId="16" applyNumberFormat="0" applyProtection="0">
      <alignment vertical="center"/>
    </xf>
    <xf numFmtId="4" fontId="16" fillId="42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4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52" fillId="46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57" fillId="31" borderId="8" applyNumberFormat="0" applyAlignment="0" applyProtection="0"/>
    <xf numFmtId="0" fontId="4" fillId="37" borderId="16" applyNumberFormat="0" applyProtection="0">
      <alignment horizontal="left" vertical="center" indent="1"/>
    </xf>
    <xf numFmtId="4" fontId="16" fillId="39" borderId="16" applyNumberFormat="0" applyProtection="0">
      <alignment horizontal="right" vertical="center"/>
    </xf>
    <xf numFmtId="0" fontId="64" fillId="19" borderId="8" applyNumberFormat="0" applyAlignment="0" applyProtection="0"/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0" fontId="28" fillId="34" borderId="15" applyNumberFormat="0" applyFont="0" applyAlignment="0" applyProtection="0"/>
    <xf numFmtId="4" fontId="16" fillId="44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19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19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1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19">
      <alignment horizontal="left" vertical="center"/>
    </xf>
    <xf numFmtId="10" fontId="13" fillId="33" borderId="1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1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19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19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44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10" fontId="13" fillId="33" borderId="20" applyNumberFormat="0" applyBorder="0" applyAlignment="0" applyProtection="0"/>
    <xf numFmtId="4" fontId="16" fillId="38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4" fillId="50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0" fontId="4" fillId="13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4" fillId="50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33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4" fontId="16" fillId="1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0" fontId="57" fillId="31" borderId="8" applyNumberFormat="0" applyAlignment="0" applyProtection="0"/>
    <xf numFmtId="0" fontId="4" fillId="37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40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16" fillId="3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0" fontId="64" fillId="19" borderId="8" applyNumberFormat="0" applyAlignment="0" applyProtection="0"/>
    <xf numFmtId="0" fontId="4" fillId="50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0" fontId="4" fillId="37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51" fillId="33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33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28" fillId="34" borderId="15" applyNumberFormat="0" applyFont="0" applyAlignment="0" applyProtection="0"/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38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4" fontId="16" fillId="33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9" borderId="16" applyNumberFormat="0" applyProtection="0">
      <alignment horizontal="right" vertical="center"/>
    </xf>
    <xf numFmtId="4" fontId="16" fillId="4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10" fontId="13" fillId="33" borderId="20" applyNumberFormat="0" applyBorder="0" applyAlignment="0" applyProtection="0"/>
    <xf numFmtId="4" fontId="16" fillId="49" borderId="16" applyNumberFormat="0" applyProtection="0">
      <alignment horizontal="left" vertical="center" indent="1"/>
    </xf>
    <xf numFmtId="0" fontId="17" fillId="0" borderId="4">
      <alignment horizontal="left" vertical="center"/>
    </xf>
    <xf numFmtId="0" fontId="4" fillId="13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51" fillId="36" borderId="16" applyNumberFormat="0" applyProtection="0">
      <alignment vertical="center"/>
    </xf>
    <xf numFmtId="0" fontId="57" fillId="31" borderId="8" applyNumberFormat="0" applyAlignment="0" applyProtection="0"/>
    <xf numFmtId="4" fontId="16" fillId="36" borderId="16" applyNumberFormat="0" applyProtection="0">
      <alignment vertical="center"/>
    </xf>
    <xf numFmtId="4" fontId="16" fillId="38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4" fontId="52" fillId="46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17" fillId="0" borderId="4">
      <alignment horizontal="lef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9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0" fontId="4" fillId="37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28" fillId="34" borderId="15" applyNumberFormat="0" applyFont="0" applyAlignment="0" applyProtection="0"/>
    <xf numFmtId="0" fontId="4" fillId="3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67" fillId="31" borderId="16" applyNumberFormat="0" applyAlignment="0" applyProtection="0"/>
    <xf numFmtId="0" fontId="17" fillId="0" borderId="4">
      <alignment horizontal="left" vertical="center"/>
    </xf>
    <xf numFmtId="0" fontId="4" fillId="13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16" fillId="33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0" fontId="57" fillId="31" borderId="8" applyNumberFormat="0" applyAlignment="0" applyProtection="0"/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4" fillId="13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4" fontId="16" fillId="33" borderId="16" applyNumberFormat="0" applyProtection="0">
      <alignment horizontal="left" vertical="center" indent="1"/>
    </xf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4" fontId="55" fillId="47" borderId="16" applyNumberFormat="0" applyProtection="0">
      <alignment horizontal="righ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4" fontId="51" fillId="33" borderId="16" applyNumberFormat="0" applyProtection="0">
      <alignment vertical="center"/>
    </xf>
    <xf numFmtId="0" fontId="67" fillId="31" borderId="16" applyNumberFormat="0" applyAlignment="0" applyProtection="0"/>
    <xf numFmtId="4" fontId="16" fillId="42" borderId="16" applyNumberFormat="0" applyProtection="0">
      <alignment horizontal="right" vertical="center"/>
    </xf>
    <xf numFmtId="4" fontId="51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4" fontId="16" fillId="39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43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16" fillId="40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4" fontId="51" fillId="47" borderId="16" applyNumberFormat="0" applyProtection="0">
      <alignment horizontal="righ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19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19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1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1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3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0" fontId="57" fillId="31" borderId="8" applyNumberFormat="0" applyAlignment="0" applyProtection="0"/>
    <xf numFmtId="0" fontId="4" fillId="50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4" fontId="16" fillId="44" borderId="16" applyNumberFormat="0" applyProtection="0">
      <alignment horizontal="right" vertical="center"/>
    </xf>
    <xf numFmtId="0" fontId="64" fillId="19" borderId="8" applyNumberFormat="0" applyAlignment="0" applyProtection="0"/>
    <xf numFmtId="0" fontId="4" fillId="37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16" fillId="47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0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0" fontId="57" fillId="31" borderId="8" applyNumberForma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67" fillId="31" borderId="16" applyNumberFormat="0" applyAlignment="0" applyProtection="0"/>
    <xf numFmtId="4" fontId="16" fillId="49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36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47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17" fillId="0" borderId="4">
      <alignment horizontal="lef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17" fillId="0" borderId="4">
      <alignment horizontal="left" vertical="center"/>
    </xf>
    <xf numFmtId="4" fontId="16" fillId="45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64" fillId="19" borderId="8" applyNumberFormat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57" fillId="31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47" borderId="16" applyNumberFormat="0" applyProtection="0">
      <alignment horizontal="left" vertical="center" indent="1"/>
    </xf>
    <xf numFmtId="0" fontId="64" fillId="19" borderId="8" applyNumberFormat="0" applyAlignment="0" applyProtection="0"/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4" fontId="16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16" fillId="47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16" fillId="36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51" fillId="36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0" fontId="28" fillId="34" borderId="15" applyNumberFormat="0" applyFont="0" applyAlignment="0" applyProtection="0"/>
    <xf numFmtId="0" fontId="67" fillId="31" borderId="16" applyNumberFormat="0" applyAlignment="0" applyProtection="0"/>
    <xf numFmtId="0" fontId="4" fillId="37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10" fontId="13" fillId="33" borderId="20" applyNumberFormat="0" applyBorder="0" applyAlignment="0" applyProtection="0"/>
    <xf numFmtId="0" fontId="28" fillId="34" borderId="15" applyNumberFormat="0" applyFont="0" applyAlignment="0" applyProtection="0"/>
    <xf numFmtId="4" fontId="16" fillId="47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16" fillId="41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0" fontId="57" fillId="31" borderId="8" applyNumberFormat="0" applyAlignment="0" applyProtection="0"/>
    <xf numFmtId="0" fontId="28" fillId="34" borderId="15" applyNumberFormat="0" applyFont="0" applyAlignment="0" applyProtection="0"/>
    <xf numFmtId="4" fontId="16" fillId="47" borderId="16" applyNumberFormat="0" applyProtection="0">
      <alignment horizontal="right" vertical="center"/>
    </xf>
    <xf numFmtId="0" fontId="57" fillId="31" borderId="8" applyNumberFormat="0" applyAlignment="0" applyProtection="0"/>
    <xf numFmtId="4" fontId="16" fillId="36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4" borderId="16" applyNumberFormat="0" applyProtection="0">
      <alignment horizontal="right" vertical="center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28" fillId="34" borderId="15" applyNumberFormat="0" applyFont="0" applyAlignment="0" applyProtection="0"/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67" fillId="31" borderId="16" applyNumberFormat="0" applyAlignment="0" applyProtection="0"/>
    <xf numFmtId="4" fontId="16" fillId="42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67" fillId="31" borderId="16" applyNumberFormat="0" applyAlignment="0" applyProtection="0"/>
    <xf numFmtId="0" fontId="57" fillId="31" borderId="8" applyNumberFormat="0" applyAlignment="0" applyProtection="0"/>
    <xf numFmtId="4" fontId="16" fillId="41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19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19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50" borderId="16" applyNumberFormat="0" applyProtection="0">
      <alignment horizontal="left" vertical="center" indent="1"/>
    </xf>
    <xf numFmtId="0" fontId="70" fillId="0" borderId="0"/>
    <xf numFmtId="4" fontId="16" fillId="14" borderId="16" applyNumberFormat="0" applyProtection="0">
      <alignment horizontal="right" vertical="center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33" borderId="16" applyNumberFormat="0" applyProtection="0">
      <alignment vertical="center"/>
    </xf>
    <xf numFmtId="4" fontId="16" fillId="4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17" fillId="0" borderId="4">
      <alignment horizontal="left" vertical="center"/>
    </xf>
    <xf numFmtId="4" fontId="16" fillId="38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38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3" borderId="16" applyNumberFormat="0" applyProtection="0">
      <alignment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57" fillId="31" borderId="8" applyNumberFormat="0" applyAlignment="0" applyProtection="0"/>
    <xf numFmtId="4" fontId="16" fillId="44" borderId="16" applyNumberFormat="0" applyProtection="0">
      <alignment horizontal="right" vertical="center"/>
    </xf>
    <xf numFmtId="4" fontId="51" fillId="33" borderId="16" applyNumberFormat="0" applyProtection="0">
      <alignment vertical="center"/>
    </xf>
    <xf numFmtId="0" fontId="4" fillId="50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10" fontId="13" fillId="33" borderId="20" applyNumberFormat="0" applyBorder="0" applyAlignment="0" applyProtection="0"/>
    <xf numFmtId="4" fontId="16" fillId="43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0" fontId="64" fillId="19" borderId="8" applyNumberFormat="0" applyAlignment="0" applyProtection="0"/>
    <xf numFmtId="4" fontId="51" fillId="47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7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39" borderId="16" applyNumberFormat="0" applyProtection="0">
      <alignment horizontal="righ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28" fillId="34" borderId="15" applyNumberFormat="0" applyFont="0" applyAlignment="0" applyProtection="0"/>
    <xf numFmtId="0" fontId="17" fillId="0" borderId="4">
      <alignment horizontal="left" vertical="center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17" fillId="0" borderId="4">
      <alignment horizontal="left" vertical="center"/>
    </xf>
    <xf numFmtId="0" fontId="57" fillId="31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4" fontId="16" fillId="3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44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4" fontId="16" fillId="43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64" fillId="19" borderId="8" applyNumberFormat="0" applyAlignment="0" applyProtection="0"/>
    <xf numFmtId="4" fontId="51" fillId="36" borderId="16" applyNumberFormat="0" applyProtection="0">
      <alignment vertical="center"/>
    </xf>
    <xf numFmtId="0" fontId="4" fillId="49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67" fillId="31" borderId="16" applyNumberFormat="0" applyAlignment="0" applyProtection="0"/>
    <xf numFmtId="4" fontId="16" fillId="39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40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64" fillId="19" borderId="8" applyNumberFormat="0" applyAlignment="0" applyProtection="0"/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4" fontId="16" fillId="42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0" fontId="57" fillId="31" borderId="8" applyNumberFormat="0" applyAlignment="0" applyProtection="0"/>
    <xf numFmtId="10" fontId="13" fillId="33" borderId="20" applyNumberFormat="0" applyBorder="0" applyAlignment="0" applyProtection="0"/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36" borderId="16" applyNumberFormat="0" applyProtection="0">
      <alignment vertical="center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57" fillId="31" borderId="8" applyNumberFormat="0" applyAlignment="0" applyProtection="0"/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0" fontId="57" fillId="31" borderId="8" applyNumberFormat="0" applyAlignment="0" applyProtection="0"/>
    <xf numFmtId="0" fontId="17" fillId="0" borderId="4">
      <alignment horizontal="left" vertical="center"/>
    </xf>
    <xf numFmtId="10" fontId="13" fillId="33" borderId="20" applyNumberFormat="0" applyBorder="0" applyAlignment="0" applyProtection="0"/>
    <xf numFmtId="0" fontId="64" fillId="19" borderId="8" applyNumberFormat="0" applyAlignment="0" applyProtection="0"/>
    <xf numFmtId="0" fontId="28" fillId="34" borderId="15" applyNumberFormat="0" applyFont="0" applyAlignment="0" applyProtection="0"/>
    <xf numFmtId="0" fontId="67" fillId="31" borderId="16" applyNumberFormat="0" applyAlignment="0" applyProtection="0"/>
    <xf numFmtId="4" fontId="16" fillId="36" borderId="16" applyNumberFormat="0" applyProtection="0">
      <alignment vertical="center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8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5" borderId="16" applyNumberFormat="0" applyProtection="0">
      <alignment horizontal="right" vertical="center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16" fillId="33" borderId="16" applyNumberFormat="0" applyProtection="0">
      <alignment vertical="center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51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49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9" borderId="16" applyNumberFormat="0" applyProtection="0">
      <alignment horizontal="left" vertical="center" indent="1"/>
    </xf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4" fontId="16" fillId="49" borderId="16" applyNumberFormat="0" applyProtection="0">
      <alignment horizontal="left" vertical="center" indent="1"/>
    </xf>
    <xf numFmtId="4" fontId="16" fillId="4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4" fontId="16" fillId="45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4" fontId="55" fillId="47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4" fontId="16" fillId="47" borderId="16" applyNumberFormat="0" applyProtection="0">
      <alignment horizontal="right" vertical="center"/>
    </xf>
    <xf numFmtId="4" fontId="16" fillId="33" borderId="16" applyNumberFormat="0" applyProtection="0">
      <alignment horizontal="left" vertical="center" indent="1"/>
    </xf>
    <xf numFmtId="4" fontId="16" fillId="33" borderId="16" applyNumberFormat="0" applyProtection="0">
      <alignment horizontal="left" vertical="center" indent="1"/>
    </xf>
    <xf numFmtId="4" fontId="51" fillId="33" borderId="16" applyNumberFormat="0" applyProtection="0">
      <alignment vertical="center"/>
    </xf>
    <xf numFmtId="4" fontId="16" fillId="33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13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50" borderId="16" applyNumberFormat="0" applyProtection="0">
      <alignment horizontal="left" vertical="center" indent="1"/>
    </xf>
    <xf numFmtId="0" fontId="4" fillId="49" borderId="16" applyNumberFormat="0" applyProtection="0">
      <alignment horizontal="left" vertical="center" indent="1"/>
    </xf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4" fontId="16" fillId="42" borderId="16" applyNumberFormat="0" applyProtection="0">
      <alignment horizontal="right" vertical="center"/>
    </xf>
    <xf numFmtId="4" fontId="16" fillId="41" borderId="16" applyNumberFormat="0" applyProtection="0">
      <alignment horizontal="right" vertical="center"/>
    </xf>
    <xf numFmtId="4" fontId="16" fillId="14" borderId="16" applyNumberFormat="0" applyProtection="0">
      <alignment horizontal="right" vertical="center"/>
    </xf>
    <xf numFmtId="4" fontId="16" fillId="40" borderId="16" applyNumberFormat="0" applyProtection="0">
      <alignment horizontal="right" vertical="center"/>
    </xf>
    <xf numFmtId="4" fontId="16" fillId="39" borderId="16" applyNumberFormat="0" applyProtection="0">
      <alignment horizontal="right" vertical="center"/>
    </xf>
    <xf numFmtId="4" fontId="16" fillId="38" borderId="16" applyNumberFormat="0" applyProtection="0">
      <alignment horizontal="right" vertical="center"/>
    </xf>
    <xf numFmtId="0" fontId="4" fillId="37" borderId="16" applyNumberFormat="0" applyProtection="0">
      <alignment horizontal="left" vertical="center" indent="1"/>
    </xf>
    <xf numFmtId="0" fontId="17" fillId="0" borderId="4">
      <alignment horizontal="left" vertical="center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horizontal="left" vertical="center" indent="1"/>
    </xf>
    <xf numFmtId="4" fontId="16" fillId="36" borderId="16" applyNumberFormat="0" applyProtection="0">
      <alignment vertical="center"/>
    </xf>
    <xf numFmtId="0" fontId="67" fillId="31" borderId="16" applyNumberFormat="0" applyAlignment="0" applyProtection="0"/>
    <xf numFmtId="0" fontId="28" fillId="34" borderId="15" applyNumberFormat="0" applyFont="0" applyAlignment="0" applyProtection="0"/>
    <xf numFmtId="0" fontId="57" fillId="31" borderId="8" applyNumberFormat="0" applyAlignment="0" applyProtection="0"/>
    <xf numFmtId="0" fontId="64" fillId="19" borderId="8" applyNumberFormat="0" applyAlignment="0" applyProtection="0"/>
    <xf numFmtId="10" fontId="13" fillId="33" borderId="20" applyNumberFormat="0" applyBorder="0" applyAlignment="0" applyProtection="0"/>
    <xf numFmtId="0" fontId="17" fillId="0" borderId="4">
      <alignment horizontal="left" vertical="center"/>
    </xf>
    <xf numFmtId="0" fontId="57" fillId="31" borderId="8" applyNumberFormat="0" applyAlignment="0" applyProtection="0"/>
    <xf numFmtId="4" fontId="16" fillId="47" borderId="16" applyNumberFormat="0" applyProtection="0">
      <alignment horizontal="left" vertical="center" indent="1"/>
    </xf>
    <xf numFmtId="4" fontId="51" fillId="36" borderId="16" applyNumberFormat="0" applyProtection="0">
      <alignment vertical="center"/>
    </xf>
    <xf numFmtId="0" fontId="4" fillId="37" borderId="16" applyNumberFormat="0" applyProtection="0">
      <alignment horizontal="left" vertical="center" indent="1"/>
    </xf>
    <xf numFmtId="4" fontId="52" fillId="46" borderId="16" applyNumberFormat="0" applyProtection="0">
      <alignment horizontal="left" vertical="center" indent="1"/>
    </xf>
    <xf numFmtId="0" fontId="4" fillId="37" borderId="16" applyNumberFormat="0" applyProtection="0">
      <alignment horizontal="left" vertical="center" indent="1"/>
    </xf>
    <xf numFmtId="4" fontId="51" fillId="47" borderId="16" applyNumberFormat="0" applyProtection="0">
      <alignment horizontal="right" vertical="center"/>
    </xf>
    <xf numFmtId="4" fontId="16" fillId="44" borderId="16" applyNumberFormat="0" applyProtection="0">
      <alignment horizontal="right" vertical="center"/>
    </xf>
    <xf numFmtId="4" fontId="16" fillId="43" borderId="16" applyNumberFormat="0" applyProtection="0">
      <alignment horizontal="right" vertical="center"/>
    </xf>
  </cellStyleXfs>
  <cellXfs count="56">
    <xf numFmtId="0" fontId="0" fillId="0" borderId="0" xfId="0"/>
    <xf numFmtId="10" fontId="0" fillId="0" borderId="0" xfId="2" applyNumberFormat="1" applyFont="1"/>
    <xf numFmtId="0" fontId="72" fillId="0" borderId="0" xfId="0" applyFont="1" applyAlignment="1">
      <alignment horizontal="center" wrapText="1"/>
    </xf>
    <xf numFmtId="1" fontId="0" fillId="0" borderId="20" xfId="0" applyNumberFormat="1" applyBorder="1" applyAlignment="1">
      <alignment horizontal="center"/>
    </xf>
    <xf numFmtId="0" fontId="0" fillId="5" borderId="20" xfId="0" applyFill="1" applyBorder="1" applyAlignment="1">
      <alignment horizontal="center" vertical="center"/>
    </xf>
    <xf numFmtId="1" fontId="0" fillId="5" borderId="20" xfId="0" applyNumberFormat="1" applyFill="1" applyBorder="1" applyAlignment="1">
      <alignment horizontal="center" vertical="center"/>
    </xf>
    <xf numFmtId="10" fontId="0" fillId="5" borderId="20" xfId="2" applyNumberFormat="1" applyFont="1" applyFill="1" applyBorder="1" applyAlignment="1">
      <alignment horizontal="center" vertical="center"/>
    </xf>
    <xf numFmtId="165" fontId="0" fillId="5" borderId="20" xfId="0" applyNumberFormat="1" applyFill="1" applyBorder="1" applyAlignment="1">
      <alignment horizontal="center" vertical="center"/>
    </xf>
    <xf numFmtId="1" fontId="0" fillId="0" borderId="0" xfId="0" applyNumberFormat="1"/>
    <xf numFmtId="0" fontId="71" fillId="2" borderId="20" xfId="0" applyFont="1" applyFill="1" applyBorder="1" applyAlignment="1">
      <alignment horizontal="center" vertical="center" wrapText="1"/>
    </xf>
    <xf numFmtId="0" fontId="72" fillId="3" borderId="20" xfId="0" applyFont="1" applyFill="1" applyBorder="1" applyAlignment="1">
      <alignment horizontal="center" vertical="center" wrapText="1"/>
    </xf>
    <xf numFmtId="0" fontId="72" fillId="6" borderId="20" xfId="0" applyFont="1" applyFill="1" applyBorder="1" applyAlignment="1">
      <alignment horizontal="center" vertical="center" wrapText="1"/>
    </xf>
    <xf numFmtId="0" fontId="71" fillId="4" borderId="20" xfId="0" applyFont="1" applyFill="1" applyBorder="1" applyAlignment="1">
      <alignment horizontal="center" vertical="center" wrapText="1"/>
    </xf>
    <xf numFmtId="1" fontId="71" fillId="2" borderId="20" xfId="0" applyNumberFormat="1" applyFont="1" applyFill="1" applyBorder="1" applyAlignment="1">
      <alignment horizontal="center" vertical="center" wrapText="1"/>
    </xf>
    <xf numFmtId="1" fontId="72" fillId="3" borderId="20" xfId="0" applyNumberFormat="1" applyFont="1" applyFill="1" applyBorder="1" applyAlignment="1">
      <alignment horizontal="center" vertical="center" wrapText="1"/>
    </xf>
    <xf numFmtId="10" fontId="71" fillId="2" borderId="20" xfId="2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10" fontId="8" fillId="0" borderId="20" xfId="0" applyNumberFormat="1" applyFont="1" applyBorder="1" applyAlignment="1">
      <alignment horizontal="center" vertical="center" wrapText="1"/>
    </xf>
    <xf numFmtId="0" fontId="71" fillId="2" borderId="21" xfId="0" applyFont="1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1" fontId="0" fillId="0" borderId="22" xfId="0" applyNumberFormat="1" applyBorder="1" applyAlignment="1">
      <alignment horizontal="center"/>
    </xf>
    <xf numFmtId="1" fontId="0" fillId="5" borderId="22" xfId="0" applyNumberFormat="1" applyFill="1" applyBorder="1" applyAlignment="1">
      <alignment horizontal="center" vertical="center"/>
    </xf>
    <xf numFmtId="0" fontId="0" fillId="0" borderId="23" xfId="0" applyBorder="1" applyAlignment="1">
      <alignment horizontal="center"/>
    </xf>
    <xf numFmtId="10" fontId="0" fillId="5" borderId="23" xfId="2" applyNumberFormat="1" applyFont="1" applyFill="1" applyBorder="1" applyAlignment="1">
      <alignment horizontal="center" vertical="center"/>
    </xf>
    <xf numFmtId="0" fontId="0" fillId="51" borderId="20" xfId="0" applyFill="1" applyBorder="1" applyAlignment="1">
      <alignment horizontal="center" vertical="center"/>
    </xf>
    <xf numFmtId="0" fontId="0" fillId="51" borderId="21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24" xfId="0" applyBorder="1" applyAlignment="1">
      <alignment horizontal="center" vertical="center"/>
    </xf>
    <xf numFmtId="1" fontId="0" fillId="0" borderId="24" xfId="0" applyNumberFormat="1" applyBorder="1" applyAlignment="1">
      <alignment horizontal="center"/>
    </xf>
    <xf numFmtId="1" fontId="0" fillId="5" borderId="24" xfId="0" applyNumberFormat="1" applyFill="1" applyBorder="1" applyAlignment="1">
      <alignment horizontal="center" vertical="center"/>
    </xf>
    <xf numFmtId="165" fontId="0" fillId="5" borderId="24" xfId="0" applyNumberFormat="1" applyFill="1" applyBorder="1" applyAlignment="1">
      <alignment horizontal="center" vertical="center"/>
    </xf>
    <xf numFmtId="10" fontId="0" fillId="5" borderId="22" xfId="2" applyNumberFormat="1" applyFont="1" applyFill="1" applyBorder="1" applyAlignment="1">
      <alignment horizontal="center" vertical="center"/>
    </xf>
    <xf numFmtId="10" fontId="0" fillId="5" borderId="24" xfId="2" applyNumberFormat="1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5" xfId="0" applyBorder="1" applyAlignment="1">
      <alignment horizontal="center" vertical="center"/>
    </xf>
    <xf numFmtId="1" fontId="0" fillId="0" borderId="25" xfId="0" applyNumberFormat="1" applyBorder="1" applyAlignment="1">
      <alignment horizontal="center"/>
    </xf>
    <xf numFmtId="1" fontId="0" fillId="5" borderId="25" xfId="0" applyNumberFormat="1" applyFill="1" applyBorder="1" applyAlignment="1">
      <alignment horizontal="center" vertical="center"/>
    </xf>
    <xf numFmtId="10" fontId="0" fillId="5" borderId="25" xfId="2" applyNumberFormat="1" applyFont="1" applyFill="1" applyBorder="1" applyAlignment="1">
      <alignment horizontal="center" vertical="center"/>
    </xf>
    <xf numFmtId="165" fontId="0" fillId="5" borderId="25" xfId="0" applyNumberFormat="1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/>
    </xf>
    <xf numFmtId="1" fontId="0" fillId="0" borderId="26" xfId="0" applyNumberFormat="1" applyBorder="1" applyAlignment="1">
      <alignment horizontal="center"/>
    </xf>
    <xf numFmtId="1" fontId="0" fillId="5" borderId="26" xfId="0" applyNumberFormat="1" applyFill="1" applyBorder="1" applyAlignment="1">
      <alignment horizontal="center" vertical="center"/>
    </xf>
    <xf numFmtId="10" fontId="0" fillId="5" borderId="26" xfId="2" applyNumberFormat="1" applyFont="1" applyFill="1" applyBorder="1" applyAlignment="1">
      <alignment horizontal="center" vertical="center"/>
    </xf>
    <xf numFmtId="165" fontId="0" fillId="5" borderId="26" xfId="0" applyNumberFormat="1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" fontId="0" fillId="0" borderId="23" xfId="0" applyNumberFormat="1" applyBorder="1" applyAlignment="1">
      <alignment horizontal="center"/>
    </xf>
    <xf numFmtId="1" fontId="0" fillId="5" borderId="23" xfId="0" applyNumberFormat="1" applyFill="1" applyBorder="1" applyAlignment="1">
      <alignment horizontal="center" vertical="center"/>
    </xf>
  </cellXfs>
  <cellStyles count="8866">
    <cellStyle name="_x0007__x000b_" xfId="100" xr:uid="{12BEC0DB-C73F-41CA-B537-5C34BF9BC9A2}"/>
    <cellStyle name="_~0411585" xfId="101" xr:uid="{381FCC1A-532B-4A0C-8D89-184364373A6B}"/>
    <cellStyle name="_~0695645" xfId="102" xr:uid="{7394BFFE-3FD0-4DB0-A3C0-20BA0411B21B}"/>
    <cellStyle name="_~0826924" xfId="103" xr:uid="{E851A630-01DF-4C8C-96BE-1228896E222C}"/>
    <cellStyle name="_~1222277" xfId="104" xr:uid="{CABAA430-4839-4F02-8094-8185F119C7FE}"/>
    <cellStyle name="_~1422476" xfId="105" xr:uid="{E2E3EADF-55A9-4F0F-ACAF-D700D582635E}"/>
    <cellStyle name="_~1477841" xfId="106" xr:uid="{B432386F-04CC-41C4-A7CA-8B1A98E258FD}"/>
    <cellStyle name="_~1538129" xfId="107" xr:uid="{48B6D171-C305-44A6-AC10-D1C99F100ABA}"/>
    <cellStyle name="_~1649797" xfId="108" xr:uid="{0AD144F4-E070-4355-89DC-E45445451ED7}"/>
    <cellStyle name="_~2729228" xfId="109" xr:uid="{F4FD5416-BF0A-490F-B9C5-EE301A9BDA28}"/>
    <cellStyle name="_~2809381" xfId="110" xr:uid="{856F6200-3909-4C79-925C-AB378A066B3F}"/>
    <cellStyle name="_~3089640" xfId="111" xr:uid="{7C87B346-266F-4DFB-8ACC-6165C68FFC1D}"/>
    <cellStyle name="_~3089640_ASEAN Budget Discussion" xfId="112" xr:uid="{1A079709-D047-4DEB-9279-C70AB7914942}"/>
    <cellStyle name="_~3089640_ASEAN Budget Discussion-Mar_12th" xfId="113" xr:uid="{A7612058-E739-4A63-B99D-96702A394BC8}"/>
    <cellStyle name="_~3089640_ASEAN FY2008 FINAL BUDGET - BY Quarter &amp; Country" xfId="114" xr:uid="{6C2EE877-C793-42AF-AA41-441CB8396087}"/>
    <cellStyle name="_~3661628" xfId="115" xr:uid="{1AD80560-9A09-430C-8A3F-4229C396310D}"/>
    <cellStyle name="_~3684420" xfId="116" xr:uid="{D5D7AD70-67C3-42C8-A2BA-19A28064992C}"/>
    <cellStyle name="_~3802216" xfId="117" xr:uid="{891561A7-CC52-4FF5-BED5-6F107D237F64}"/>
    <cellStyle name="_~5202039" xfId="118" xr:uid="{C8D2677E-E6A2-4171-89B0-44AE2CDDB17D}"/>
    <cellStyle name="_~5250565" xfId="119" xr:uid="{77759C12-7006-4BAD-86A1-BD287FD387EE}"/>
    <cellStyle name="_~5250565_ASEAN Budget Discussion" xfId="120" xr:uid="{B6391CA7-7569-4185-852F-B092314E34BE}"/>
    <cellStyle name="_~5250565_ASEAN Budget Discussion-Mar_12th" xfId="121" xr:uid="{1EF82082-CAE7-4B9F-AB40-04A16E9C9CC0}"/>
    <cellStyle name="_~5250565_ASEAN FY2008 FINAL BUDGET - BY Quarter &amp; Country" xfId="122" xr:uid="{A727A2A3-0308-49E8-A02E-8EB61A28F545}"/>
    <cellStyle name="_~6216729" xfId="123" xr:uid="{246B31F6-A95D-4E21-A5C3-A49B363A6D6F}"/>
    <cellStyle name="_~6318280" xfId="124" xr:uid="{F12F259B-C6D4-4946-B616-DE192690A991}"/>
    <cellStyle name="_~6419817" xfId="125" xr:uid="{10917A4B-A71E-48E7-A4A9-99A6DD0A2332}"/>
    <cellStyle name="_~6646139" xfId="126" xr:uid="{643B6CAE-2F6E-4BB6-9E44-A4CBF53B96D2}"/>
    <cellStyle name="_~6830570" xfId="127" xr:uid="{9A734928-663B-434B-8D9D-9BAECD47C14D}"/>
    <cellStyle name="_~7018381" xfId="128" xr:uid="{64C015F1-9C13-4BE6-8B39-ED6232A81A92}"/>
    <cellStyle name="_~7066629" xfId="129" xr:uid="{1773B9FE-EDA3-41B7-B080-76D0DD108B94}"/>
    <cellStyle name="_~7066629_RM_CustomerList_ANZ" xfId="130" xr:uid="{F6B07E96-D341-45B9-A684-26420DBF48F9}"/>
    <cellStyle name="_~7066629_RM_CustomerList_AP_Q4FY08v1_Wk12" xfId="131" xr:uid="{FD58FE59-7B86-4026-8B1E-8BFE13127422}"/>
    <cellStyle name="_~7066629_RM_CustomerList_AP_Q4FY08v1_Wk5" xfId="132" xr:uid="{8C1BE2AF-5A1B-44EB-94B6-B0C4143BA808}"/>
    <cellStyle name="_~7066629_RM_CustomerList_FY084_wk7_ANZ" xfId="133" xr:uid="{A7FD5E49-FA76-42BB-A209-D5D4E3169FC9}"/>
    <cellStyle name="_~7066629_RM_CustomerList_FY084_zfinal_ANZ" xfId="134" xr:uid="{6AA8EBAB-DFCA-4F3B-9AB2-51E9986CF2B2}"/>
    <cellStyle name="_~7080722" xfId="135" xr:uid="{65603DF2-5764-4B64-BF99-85EF5A193CC3}"/>
    <cellStyle name="_~7080722_ASEAN Budget Discussion" xfId="136" xr:uid="{7B1FBE0A-E158-46F2-81B4-D2CFC1F22720}"/>
    <cellStyle name="_~7080722_ASEAN Budget Discussion-Mar_12th" xfId="137" xr:uid="{87BFF080-C308-43D7-B8F6-335CF726D096}"/>
    <cellStyle name="_~7080722_ASEAN FY2008 FINAL BUDGET - BY Quarter &amp; Country" xfId="138" xr:uid="{8AA8FE7A-6014-47BB-9D30-E760C13A6127}"/>
    <cellStyle name="_~7454110" xfId="139" xr:uid="{D6E84D2A-2DC2-4B69-A2D2-110A4BEF1AC3}"/>
    <cellStyle name="_~7521725" xfId="140" xr:uid="{C878AB53-3207-4AD2-81B2-E782A5F0072B}"/>
    <cellStyle name="_~8180720" xfId="141" xr:uid="{CB359A54-1DAD-4CAD-8246-EC3BF1702B6A}"/>
    <cellStyle name="_~8223372" xfId="142" xr:uid="{CE601BED-CD2D-4E10-A2C0-A76B9F8788DC}"/>
    <cellStyle name="_~8424466" xfId="143" xr:uid="{A126D335-0FD6-4B75-A031-8A0FEA6FAC36}"/>
    <cellStyle name="_~8621104" xfId="144" xr:uid="{BB3B823E-4154-4791-839B-5CE6281D8AC0}"/>
    <cellStyle name="_~8684892" xfId="145" xr:uid="{51379670-8024-480C-A2DD-49BE49DCD1EE}"/>
    <cellStyle name="_~8699677" xfId="146" xr:uid="{EA611C52-06A8-4989-915C-A87BFCB30792}"/>
    <cellStyle name="_~9311964" xfId="147" xr:uid="{7300E815-41F7-43CA-A787-C6ACD8131E72}"/>
    <cellStyle name="_~9311964_ASEAN Budget Discussion" xfId="148" xr:uid="{25B20021-2CC1-4E91-B50A-EA17AF12A991}"/>
    <cellStyle name="_~9311964_ASEAN Budget Discussion-Mar_12th" xfId="149" xr:uid="{DCE2078B-9781-4D38-A41F-23371AF5F909}"/>
    <cellStyle name="_~9311964_ASEAN FY2008 FINAL BUDGET - BY Quarter &amp; Country" xfId="150" xr:uid="{A16E3B10-E777-48D8-87B7-1DE409E6B5DD}"/>
    <cellStyle name="_02Wk2_GMPackage" xfId="151" xr:uid="{2F1FDA1E-20FB-42ED-91DE-0E37EF4F0D60}"/>
    <cellStyle name="_02Wk2_GMPackage_~1912049" xfId="152" xr:uid="{707636CE-AEEF-429A-BF7E-031DB54940EE}"/>
    <cellStyle name="_02Wk2_GMPackage_~2355830" xfId="153" xr:uid="{94FD5546-EB98-4068-A2BB-5048FC3FE274}"/>
    <cellStyle name="_02Wk2_GMPackage_~5044214" xfId="154" xr:uid="{1F7D3FED-F4C6-4317-9EE2-4317C2ECC58B}"/>
    <cellStyle name="_02Wk2_GMPackage_~5731090" xfId="155" xr:uid="{C9246612-B149-4713-B416-48035C633ABC}"/>
    <cellStyle name="_02Wk2_GMPackage_~5757548" xfId="156" xr:uid="{3D4A070E-670B-4213-B1AA-EDE50247A29E}"/>
    <cellStyle name="_02Wk2_GMPackage_~7207740" xfId="157" xr:uid="{5CBB22F3-B514-41FC-907A-5F752B2FD218}"/>
    <cellStyle name="_02Wk2_GMPackage_080107" xfId="158" xr:uid="{4AD5F5D2-60B6-479D-9BB8-8838DE3A2EE4}"/>
    <cellStyle name="_02Wk2_GMPackage_2Q 0607 Fcst - Aug06 ANZ 01082006" xfId="159" xr:uid="{4795A3F2-9965-4316-9AF3-22EE4F0F02F5}"/>
    <cellStyle name="_02Wk2_GMPackage_2Q07FY ANZ Forecast 140806" xfId="160" xr:uid="{E5921390-3EA0-499F-BA35-629B4DC15DA3}"/>
    <cellStyle name="_02Wk2_GMPackage_4Q Outlook 06 02 2007" xfId="161" xr:uid="{3AA558A0-C6AF-4A08-ABC7-8A9860F4D9CC}"/>
    <cellStyle name="_02Wk2_GMPackage_4Q Outlook 06 03 2007 (NTG and ABC)" xfId="162" xr:uid="{DE183E60-4A35-492E-A9EE-ADF9528D4814}"/>
    <cellStyle name="_02Wk2_GMPackage_4Q Outlook 21 02 2007" xfId="163" xr:uid="{D74A1035-D29C-4D9A-ABEA-9E46460A092E}"/>
    <cellStyle name="_02Wk2_GMPackage_4Q Outlook 24 1 2007" xfId="164" xr:uid="{E02DC775-B036-4B6F-86A7-666143E30B46}"/>
    <cellStyle name="_02Wk2_GMPackage_4Q Outlook 27 02 2007" xfId="165" xr:uid="{E075252B-44FA-4E2E-949E-6FFAD7C9E1D3}"/>
    <cellStyle name="_02Wk2_GMPackage_4Q Outlook 30 1 2007" xfId="166" xr:uid="{848DF9B5-FB48-4176-B969-4900B4E121BF}"/>
    <cellStyle name="_02Wk2_GMPackage_4Q Outlook v2 - Mtm volume changes  09 1 2007" xfId="167" xr:uid="{78DECAF2-BCFF-432C-BB53-3941895376BB}"/>
    <cellStyle name="_02Wk2_GMPackage_4Q Outlook v2 - Mtm volume changes  17 1 2007" xfId="168" xr:uid="{40A36461-4146-4227-80E5-427C3049689C}"/>
    <cellStyle name="_02Wk2_GMPackage_ANZ TM Pack 03.01" xfId="169" xr:uid="{A504C151-984B-4886-A620-9F700A5C5302}"/>
    <cellStyle name="_02Wk2_GMPackage_ANZ_Weekly TM template_0109 V2 " xfId="170" xr:uid="{33563B22-E72E-4F02-8EA3-5B89663BEDB9}"/>
    <cellStyle name="_02Wk2_GMPackage_ANZ_Weekly TM template_wk3_24Jan07 WIP Ver 2" xfId="171" xr:uid="{90A5332E-65A5-4DF0-BFC1-B38FFB1A2B5A}"/>
    <cellStyle name="_02Wk2_GMPackage_ANZ_Weekly TM template_wk9_7Mar07" xfId="172" xr:uid="{1129186E-F4CD-4776-B326-4B7C3B964699}"/>
    <cellStyle name="_02Wk2_GMPackage_Cadence Input DN 31.01.07" xfId="173" xr:uid="{F277E677-9119-4C50-AB3F-9AF8D6DFD312}"/>
    <cellStyle name="_02Wk2_GMPackage_Copy of Region Weekly Business review ANZ 061023" xfId="174" xr:uid="{372FDCED-26EA-48CF-80B5-33E6FEBD5F34}"/>
    <cellStyle name="_02Wk2_GMPackage_Copy of Region Weekly Business review ANZ 061031" xfId="175" xr:uid="{E0EABA56-48E6-4E67-8726-C6FF073BD748}"/>
    <cellStyle name="_02Wk2_GMPackage_Copy of Region Weekly Business review ANZ 061120" xfId="176" xr:uid="{5E67C6B9-D09E-4566-BB7F-7E5E05B27A8D}"/>
    <cellStyle name="_02Wk2_GMPackage_Copy of Region Weekly Business review ANZ 061127" xfId="177" xr:uid="{3630270E-1E99-4001-9C6F-9D713C519A16}"/>
    <cellStyle name="_02Wk2_GMPackage_Region Weekly Business review ANZ 061204" xfId="178" xr:uid="{0347DEE7-4FDF-4366-B59B-8D43CC7F460A}"/>
    <cellStyle name="_02Wk2_GMPackage_Region Weekly Business review ANZ 061211" xfId="179" xr:uid="{AB23DC5A-2EE6-41CD-82BF-7093FF79BE9F}"/>
    <cellStyle name="_02Wk2_GMPackage_Region Weekly Business review ANZ 061218" xfId="180" xr:uid="{5CCCA7AC-C41B-4F7B-B709-29A7E30BD6CF}"/>
    <cellStyle name="_02Wk2_GMPackage_Region Weekly Business review ANZ 070115" xfId="181" xr:uid="{45716DB9-E0C6-4692-974B-8BF5D44BB174}"/>
    <cellStyle name="_02Wk2_GMPackage_Region Weekly Business review ANZ 070129" xfId="182" xr:uid="{D4331FB0-E58B-4C64-B272-2B0D98821346}"/>
    <cellStyle name="_02Wk2_GMPackage_Region Weekly Business review ANZ 070131" xfId="183" xr:uid="{911C6D9A-0121-45D5-8861-2F7134161794}"/>
    <cellStyle name="_02Wk2_GMPackage_Region Weekly Business review ANZ 070212" xfId="184" xr:uid="{EBA3AAFF-9E62-4145-9E2B-091F7A16E484}"/>
    <cellStyle name="_02Wk2_GMPackage_Region Weekly Business review ANZ 070219" xfId="185" xr:uid="{B660EA04-1BA5-4D7C-BD76-AF9A8B715509}"/>
    <cellStyle name="_02Wk2_GMPackage_Region Weekly Business review ANZ 070226" xfId="186" xr:uid="{B6C416FA-08D8-4268-834C-F68F28D34192}"/>
    <cellStyle name="_02Wk2_GMPackage_Region Weekly Business review ANZ 070228" xfId="187" xr:uid="{F7E43C01-30AB-4380-8588-A65D3576B051}"/>
    <cellStyle name="_02Wk2_GMPackage_Region Weekly Business review ANZ 070312" xfId="188" xr:uid="{8F289489-E40E-43DB-8557-3BB1B00F20B6}"/>
    <cellStyle name="_02Wk2_GMPackage_Region Weekly Business review ANZ 070319" xfId="189" xr:uid="{9CFEB124-A1A8-49B4-96C9-4956C9CB6648}"/>
    <cellStyle name="_02Wk2_GMPackage_Region Weekly Business review ANZ 070326" xfId="190" xr:uid="{460E029E-8798-4FAB-AF10-7E14EA79738E}"/>
    <cellStyle name="_02Wk2_GMPackage_Region Weekly Operation Review 2.0 Nov29" xfId="191" xr:uid="{CD1A0395-B087-4FF9-B67D-531468A0FB2D}"/>
    <cellStyle name="_02Wk2_GMPackage_Region Weekly Operation Review Taiwan - 1129" xfId="192" xr:uid="{EB371BB2-514A-4123-8404-C0CC22C6BF8A}"/>
    <cellStyle name="_02Wk2_GMPackage_RM_CustomerList_ANZ" xfId="193" xr:uid="{660ACC30-60EA-4E55-9765-8D482E8A2893}"/>
    <cellStyle name="_02Wk2_GMPackage_RM_CustomerList_AP_Q4FY08v1_Wk12" xfId="194" xr:uid="{5099EB21-1475-495D-A8DD-027961C288ED}"/>
    <cellStyle name="_02Wk2_GMPackage_RM_CustomerList_AP_Q4FY08v1_Wk5" xfId="195" xr:uid="{D37FECD6-DD54-48B2-B903-EBC727640855}"/>
    <cellStyle name="_02Wk2_GMPackage_RM_CustomerList_FY084_wk7_ANZ" xfId="196" xr:uid="{62F4C769-47C5-4B3A-A47A-B2A47B68D241}"/>
    <cellStyle name="_02Wk2_GMPackage_RM_CustomerList_FY084_zfinal_ANZ" xfId="197" xr:uid="{C953D953-0F29-4A0B-87E4-B2CBB9257C31}"/>
    <cellStyle name="_02Wk2_GMPackage_Sept - Version 1" xfId="198" xr:uid="{88C5D378-8F9F-42BA-BAB1-F1953D8A7664}"/>
    <cellStyle name="_02Wk2_GMPackage_TM Cadence Input - 8 Jan 06 v2" xfId="199" xr:uid="{3CF3D6D1-9799-48EF-B678-CA772A2C01B8}"/>
    <cellStyle name="_02Wk2_GMPackage_TM Cadence Input 050207" xfId="200" xr:uid="{7F1F3B58-3D13-4040-9C7F-8350E5376413}"/>
    <cellStyle name="_02Wk2_GMPackage_TM Cadence Input 120207 W6" xfId="201" xr:uid="{0614436D-44EC-4DBC-81D7-5347F3F1D636}"/>
    <cellStyle name="_02Wk2_GMPackage_TM Cadence Input 190207 W7" xfId="202" xr:uid="{61FA83C6-416A-45A5-8FB9-103828A98456}"/>
    <cellStyle name="_02Wk2_GMPackage_TM Cadence Input 260207 W8 V2" xfId="203" xr:uid="{5723FFF4-A650-4F03-AE28-AB8100944C66}"/>
    <cellStyle name="_02Wk2_GMPackage_TM Cadence Input V2 DN" xfId="204" xr:uid="{9317ABF5-A5BD-45C3-8E32-E69399BA1728}"/>
    <cellStyle name="_02Wk2_GMPackage_TM input Cadence Pack 23 Jan 07" xfId="205" xr:uid="{5D3A42DA-6A5A-4A87-949E-D1BCE0445F32}"/>
    <cellStyle name="_02Wk4_GMPackage" xfId="206" xr:uid="{E501396C-4B0F-4274-9089-23342B41A641}"/>
    <cellStyle name="_03Wk1_GMPackage" xfId="207" xr:uid="{8A51DC19-3A45-4990-AAEB-8C78C64133CA}"/>
    <cellStyle name="_03Wk1_GMPackage_~1912049" xfId="208" xr:uid="{7360E424-0085-4162-944B-5CAD9380E752}"/>
    <cellStyle name="_03Wk1_GMPackage_~2355830" xfId="209" xr:uid="{BB277983-EA6A-4CB5-99DA-D5F392C3BCBF}"/>
    <cellStyle name="_03Wk1_GMPackage_~5044214" xfId="210" xr:uid="{FD63671A-F463-410D-B721-490C0D34377C}"/>
    <cellStyle name="_03Wk1_GMPackage_~5731090" xfId="211" xr:uid="{920C77DB-9E43-44A3-9412-E84946BF4A3E}"/>
    <cellStyle name="_03Wk1_GMPackage_~5757548" xfId="212" xr:uid="{91C79276-D345-4437-8F20-5AA3D146AE58}"/>
    <cellStyle name="_03Wk1_GMPackage_~7207740" xfId="213" xr:uid="{2EAA75C0-D234-4735-A7B2-AA05B6D53F7E}"/>
    <cellStyle name="_03Wk1_GMPackage_080107" xfId="214" xr:uid="{3913A757-CF41-4D5E-A3D0-AD6F8E7B9559}"/>
    <cellStyle name="_03Wk1_GMPackage_2Q 0607 Fcst - Aug06 ANZ 01082006" xfId="215" xr:uid="{176FDB52-FAC0-4193-9FB8-25B2B0EF5B8B}"/>
    <cellStyle name="_03Wk1_GMPackage_2Q07FY ANZ Forecast 140806" xfId="216" xr:uid="{84995C8A-831E-403F-9AAC-4AA4FD803274}"/>
    <cellStyle name="_03Wk1_GMPackage_4Q Outlook 06 02 2007" xfId="217" xr:uid="{AFF7EF26-7D3D-4FED-A8DB-CDB4A2ECC314}"/>
    <cellStyle name="_03Wk1_GMPackage_4Q Outlook 06 03 2007 (NTG and ABC)" xfId="218" xr:uid="{F8084498-F5D1-46FF-881E-B43083351C40}"/>
    <cellStyle name="_03Wk1_GMPackage_4Q Outlook 21 02 2007" xfId="219" xr:uid="{3A44E763-653B-4364-86FB-4D9EC0BD7755}"/>
    <cellStyle name="_03Wk1_GMPackage_4Q Outlook 24 1 2007" xfId="220" xr:uid="{FC3F5818-F55F-49C4-A28F-EE351153F4B4}"/>
    <cellStyle name="_03Wk1_GMPackage_4Q Outlook 27 02 2007" xfId="221" xr:uid="{2C1E1648-D165-4899-8A4F-DC16C3211E84}"/>
    <cellStyle name="_03Wk1_GMPackage_4Q Outlook 30 1 2007" xfId="222" xr:uid="{93EE51C7-AF87-49CB-B32D-D634B2CF40BE}"/>
    <cellStyle name="_03Wk1_GMPackage_4Q Outlook v2 - Mtm volume changes  09 1 2007" xfId="223" xr:uid="{6DEA6F54-CE52-4DE3-9A05-17DFFB5F3230}"/>
    <cellStyle name="_03Wk1_GMPackage_4Q Outlook v2 - Mtm volume changes  17 1 2007" xfId="224" xr:uid="{53821F27-15F4-4F04-8ABC-6ACB235B053C}"/>
    <cellStyle name="_03Wk1_GMPackage_ANZ TM Pack 03.01" xfId="225" xr:uid="{1F89B357-3CD3-4631-92A4-F5FD0A330BFB}"/>
    <cellStyle name="_03Wk1_GMPackage_ANZ_Weekly TM template_0109 V2 " xfId="226" xr:uid="{8947EAA3-C871-4157-AA37-3238E412DC5B}"/>
    <cellStyle name="_03Wk1_GMPackage_ANZ_Weekly TM template_wk3_24Jan07 WIP Ver 2" xfId="227" xr:uid="{7FC05150-8F08-4BFF-A2D6-03B0B02EFA85}"/>
    <cellStyle name="_03Wk1_GMPackage_ANZ_Weekly TM template_wk9_7Mar07" xfId="228" xr:uid="{1A70A6A1-B81C-4E0F-93E5-D835FCD9998E}"/>
    <cellStyle name="_03Wk1_GMPackage_Asean Assessment_4Q '06_07_Mar_7th" xfId="229" xr:uid="{4386627A-1A8F-4DF5-92CF-D629A4C302AA}"/>
    <cellStyle name="_03Wk1_GMPackage_ASEAN Budget Discussion" xfId="230" xr:uid="{AE61E903-C6C1-4A74-96E2-5FC3C60437B0}"/>
    <cellStyle name="_03Wk1_GMPackage_ASEAN Budget Discussion-Mar_12th" xfId="231" xr:uid="{505B5FDC-0B58-44E9-8363-0F31FCC2B4CD}"/>
    <cellStyle name="_03Wk1_GMPackage_ASEAN FY2008 BUDGET - Mar_15th 2007-SENT BY HOWIE on 2nd April" xfId="232" xr:uid="{4A7F576A-78F5-49B2-A5D1-FD2CCCD13816}"/>
    <cellStyle name="_03Wk1_GMPackage_ASEAN FY2008 FINAL BUDGET - BY Quarter &amp; Country" xfId="233" xr:uid="{3D189D06-E625-4523-AC27-7E7A22747511}"/>
    <cellStyle name="_03Wk1_GMPackage_Cadence Input DN 31.01.07" xfId="234" xr:uid="{EC4B0A2E-9D87-4118-B659-73E7688E1004}"/>
    <cellStyle name="_03Wk1_GMPackage_Copy of Region Weekly Business review ANZ 061023" xfId="235" xr:uid="{E61A7AA9-0043-4015-B20B-DBE442F8B83D}"/>
    <cellStyle name="_03Wk1_GMPackage_Copy of Region Weekly Business review ANZ 061031" xfId="236" xr:uid="{B5ED3419-F1D0-48A0-8C2B-0FD97F42BDA3}"/>
    <cellStyle name="_03Wk1_GMPackage_Copy of Region Weekly Business review ANZ 061120" xfId="237" xr:uid="{D795567F-296B-4972-84FF-DB8CACEF3497}"/>
    <cellStyle name="_03Wk1_GMPackage_Copy of Region Weekly Business review ANZ 061127" xfId="238" xr:uid="{E79A5380-7FAA-498F-A56B-C16AC87DF1EB}"/>
    <cellStyle name="_03Wk1_GMPackage_Region Weekly Business review ANZ 061204" xfId="239" xr:uid="{6F6FD83C-ECA2-4EA3-ABB5-0EC6B16FA1C8}"/>
    <cellStyle name="_03Wk1_GMPackage_Region Weekly Business review ANZ 061211" xfId="240" xr:uid="{BE6E280A-7EB2-462C-A00B-4D29C62F02AA}"/>
    <cellStyle name="_03Wk1_GMPackage_Region Weekly Business review ANZ 061218" xfId="241" xr:uid="{3BE8CF89-92ED-4307-8A2C-C1160B1E993E}"/>
    <cellStyle name="_03Wk1_GMPackage_Region Weekly Business review ANZ 070115" xfId="242" xr:uid="{16145D38-7125-42ED-9949-D4CCE5AEC781}"/>
    <cellStyle name="_03Wk1_GMPackage_Region Weekly Business review ANZ 070129" xfId="243" xr:uid="{194DA611-141C-4A0D-9484-A83FCFEDB3AE}"/>
    <cellStyle name="_03Wk1_GMPackage_Region Weekly Business review ANZ 070131" xfId="244" xr:uid="{902A90A3-1852-440D-ADC6-C952E9127ABD}"/>
    <cellStyle name="_03Wk1_GMPackage_Region Weekly Business review ANZ 070212" xfId="245" xr:uid="{CE064B94-F5BA-45EF-9965-9DB77E540B93}"/>
    <cellStyle name="_03Wk1_GMPackage_Region Weekly Business review ANZ 070219" xfId="246" xr:uid="{A6F57C73-6025-4380-ABF6-8F6EDEFF3B68}"/>
    <cellStyle name="_03Wk1_GMPackage_Region Weekly Business review ANZ 070226" xfId="247" xr:uid="{78FDD8D7-E270-4F1A-ABA6-59867D48D508}"/>
    <cellStyle name="_03Wk1_GMPackage_Region Weekly Business review ANZ 070228" xfId="248" xr:uid="{6E63DC3A-9171-4B67-96A3-B759139D3CFB}"/>
    <cellStyle name="_03Wk1_GMPackage_Region Weekly Business review ANZ 070312" xfId="249" xr:uid="{98AA6AA1-37CE-4388-9AB3-396F035C33CA}"/>
    <cellStyle name="_03Wk1_GMPackage_Region Weekly Business review ANZ 070319" xfId="250" xr:uid="{1A30DE16-5B13-4AB4-82FE-656B5457718B}"/>
    <cellStyle name="_03Wk1_GMPackage_Region Weekly Business review ANZ 070326" xfId="251" xr:uid="{D4E59C5B-2080-49A5-B8D4-4ABAEAC3ED5B}"/>
    <cellStyle name="_03Wk1_GMPackage_Region Weekly Business review package v1.0(August 8th 2006)" xfId="252" xr:uid="{8E1D4025-D2BE-4932-BD17-8C0F4FC82592}"/>
    <cellStyle name="_03Wk1_GMPackage_Region Weekly Operation Review 2.0 Nov29" xfId="253" xr:uid="{B84815DF-09A9-4D4C-9F9B-1AC79F1BE9D6}"/>
    <cellStyle name="_03Wk1_GMPackage_Region Weekly Operation Review Taiwan - 1129" xfId="254" xr:uid="{0B7D25FA-94A1-4147-B400-48D7D3DDA08C}"/>
    <cellStyle name="_03Wk1_GMPackage_Sept - Version 1" xfId="255" xr:uid="{BE22C03A-6428-495D-90A6-CFE2D9146CC7}"/>
    <cellStyle name="_03Wk1_GMPackage_SSP 15th Aug" xfId="256" xr:uid="{83599ED9-3B64-48C8-AFE4-8ED916466124}"/>
    <cellStyle name="_03Wk1_GMPackage_TM Cadence Input - 8 Jan 06 v2" xfId="257" xr:uid="{34D939A6-CE3E-4A72-B01C-CE90D6F2F1CC}"/>
    <cellStyle name="_03Wk1_GMPackage_TM Cadence Input 050207" xfId="258" xr:uid="{0C87BC8F-4FF5-48E1-9800-EB2CB8C8DA34}"/>
    <cellStyle name="_03Wk1_GMPackage_TM Cadence Input 120207 W6" xfId="259" xr:uid="{041E21E3-2F16-4598-A3E2-FB62F16CF570}"/>
    <cellStyle name="_03Wk1_GMPackage_TM Cadence Input 190207 W7" xfId="260" xr:uid="{E6583F31-A2DD-4109-B52F-9D3CC58A8D9D}"/>
    <cellStyle name="_03Wk1_GMPackage_TM Cadence Input 260207 W8 V2" xfId="261" xr:uid="{BD00D188-C2B0-4CA8-8ADE-7745DB011873}"/>
    <cellStyle name="_03Wk1_GMPackage_TM Cadence Input V2 DN" xfId="262" xr:uid="{6C4D6AD5-440B-4814-BF3C-A788176B2EFF}"/>
    <cellStyle name="_03Wk1_GMPackage_TM input Cadence Pack 23 Jan 07" xfId="263" xr:uid="{9A00DBB5-E876-43C1-A06A-7968DDF982AA}"/>
    <cellStyle name="_05 Oct 2005 Supply Call India_newformat_Ops" xfId="264" xr:uid="{D1D2EE5C-4BA9-4789-BADD-FB6360919953}"/>
    <cellStyle name="_05 Oct 2005 Supply Call India_newformat_Ops_~1912049" xfId="265" xr:uid="{3D6FDF8F-A09F-4803-BD10-A5C8E360D1B4}"/>
    <cellStyle name="_05 Oct 2005 Supply Call India_newformat_Ops_~2355830" xfId="266" xr:uid="{6DAD253A-9003-4F2A-8D62-6FB48FAEAF1F}"/>
    <cellStyle name="_05 Oct 2005 Supply Call India_newformat_Ops_~5044214" xfId="267" xr:uid="{E49DFDF7-762D-460F-B27C-C49E6B869DC1}"/>
    <cellStyle name="_05 Oct 2005 Supply Call India_newformat_Ops_~5731090" xfId="268" xr:uid="{D55DF531-AA49-4B00-9478-B7213267DD64}"/>
    <cellStyle name="_05 Oct 2005 Supply Call India_newformat_Ops_~5757548" xfId="269" xr:uid="{686210E8-F4E4-4C98-9AB4-01716C2900DC}"/>
    <cellStyle name="_05 Oct 2005 Supply Call India_newformat_Ops_~7207740" xfId="270" xr:uid="{A74159D5-DC92-46A6-A050-428BE6E259D6}"/>
    <cellStyle name="_05 Oct 2005 Supply Call India_newformat_Ops_080107" xfId="271" xr:uid="{6EC5A32B-BC0B-4CA3-A7E0-387A01ACF570}"/>
    <cellStyle name="_05 Oct 2005 Supply Call India_newformat_Ops_2Q 0607 Fcst - Aug06 ANZ 01082006" xfId="272" xr:uid="{561A60B8-0EF0-442B-A3BE-59160342CF5E}"/>
    <cellStyle name="_05 Oct 2005 Supply Call India_newformat_Ops_2Q07FY ANZ Forecast 140806" xfId="273" xr:uid="{317E307E-A3A5-4DF7-81C9-6BA59ECAD4CE}"/>
    <cellStyle name="_05 Oct 2005 Supply Call India_newformat_Ops_4Q Outlook 06 02 2007" xfId="274" xr:uid="{F23E2507-0610-4AF0-86FC-52CE51ABBE29}"/>
    <cellStyle name="_05 Oct 2005 Supply Call India_newformat_Ops_4Q Outlook 06 03 2007 (NTG and ABC)" xfId="275" xr:uid="{DD5AF70F-8A79-4FBA-AA42-EB39791B6681}"/>
    <cellStyle name="_05 Oct 2005 Supply Call India_newformat_Ops_4Q Outlook 21 02 2007" xfId="276" xr:uid="{54CD3904-A844-4E2C-A16A-AEA7D20023BA}"/>
    <cellStyle name="_05 Oct 2005 Supply Call India_newformat_Ops_4Q Outlook 24 1 2007" xfId="277" xr:uid="{4909E928-C0FE-4F02-9D4C-39811290BC17}"/>
    <cellStyle name="_05 Oct 2005 Supply Call India_newformat_Ops_4Q Outlook 27 02 2007" xfId="278" xr:uid="{DDC3BA1B-DD07-4DDE-9758-5D1282C8279A}"/>
    <cellStyle name="_05 Oct 2005 Supply Call India_newformat_Ops_4Q Outlook 30 1 2007" xfId="279" xr:uid="{232B9063-28BD-4EAE-9778-E755940BA5F5}"/>
    <cellStyle name="_05 Oct 2005 Supply Call India_newformat_Ops_4Q Outlook v2 - Mtm volume changes  09 1 2007" xfId="280" xr:uid="{F3B6AD07-A278-42FF-AE7B-C7DC942491C8}"/>
    <cellStyle name="_05 Oct 2005 Supply Call India_newformat_Ops_4Q Outlook v2 - Mtm volume changes  17 1 2007" xfId="281" xr:uid="{17216BD0-394E-46AC-A379-7C8F887D9008}"/>
    <cellStyle name="_05 Oct 2005 Supply Call India_newformat_Ops_ANZ TM Pack 03.01" xfId="282" xr:uid="{2AE758E8-761E-4EB1-9703-C063EF7E47B4}"/>
    <cellStyle name="_05 Oct 2005 Supply Call India_newformat_Ops_ANZ_Weekly TM template_0109 V2 " xfId="283" xr:uid="{E9DA95F2-2E74-43EF-973B-C84503A46B7B}"/>
    <cellStyle name="_05 Oct 2005 Supply Call India_newformat_Ops_ANZ_Weekly TM template_wk3_24Jan07 WIP Ver 2" xfId="284" xr:uid="{967242C7-EA76-4718-A329-75368BC12ACF}"/>
    <cellStyle name="_05 Oct 2005 Supply Call India_newformat_Ops_ANZ_Weekly TM template_wk9_7Mar07" xfId="285" xr:uid="{49C621B4-AD2A-4886-BCDF-CAAD997D73A6}"/>
    <cellStyle name="_05 Oct 2005 Supply Call India_newformat_Ops_Asean Assessment_4Q '06_07_Mar_7th" xfId="286" xr:uid="{9513B174-D747-4C31-9A5D-F1A57F3E9ABD}"/>
    <cellStyle name="_05 Oct 2005 Supply Call India_newformat_Ops_ASEAN Budget Discussion" xfId="287" xr:uid="{530DEDCA-6ED9-4DC7-996B-6C8C7ED5873E}"/>
    <cellStyle name="_05 Oct 2005 Supply Call India_newformat_Ops_ASEAN Budget Discussion-Mar_12th" xfId="288" xr:uid="{65C2D3FE-BD0E-468A-8632-F8281F4F665F}"/>
    <cellStyle name="_05 Oct 2005 Supply Call India_newformat_Ops_ASEAN FY2008 BUDGET - Mar_15th 2007-SENT BY HOWIE on 2nd April" xfId="289" xr:uid="{2DD42F31-A24E-46DC-8C3D-633ACDCF529F}"/>
    <cellStyle name="_05 Oct 2005 Supply Call India_newformat_Ops_ASEAN FY2008 FINAL BUDGET - BY Quarter &amp; Country" xfId="290" xr:uid="{9F046316-805C-4686-9341-4E7EC5B8B7AD}"/>
    <cellStyle name="_05 Oct 2005 Supply Call India_newformat_Ops_Cadence Input DN 31.01.07" xfId="291" xr:uid="{297888C7-1DB3-438C-9A8B-B4809A895C64}"/>
    <cellStyle name="_05 Oct 2005 Supply Call India_newformat_Ops_Copy of Region Weekly Business review ANZ 061023" xfId="292" xr:uid="{27180A53-E95D-4FB8-93D9-66D6007F09D7}"/>
    <cellStyle name="_05 Oct 2005 Supply Call India_newformat_Ops_Copy of Region Weekly Business review ANZ 061031" xfId="293" xr:uid="{F885F58C-A4C5-4881-B330-F8F23EC4B245}"/>
    <cellStyle name="_05 Oct 2005 Supply Call India_newformat_Ops_Copy of Region Weekly Business review ANZ 061120" xfId="294" xr:uid="{26D47BC0-FA8A-4FBD-8214-D0E0D992F75A}"/>
    <cellStyle name="_05 Oct 2005 Supply Call India_newformat_Ops_Copy of Region Weekly Business review ANZ 061127" xfId="295" xr:uid="{0F22D4C9-554A-4808-AF05-20653BB5CB19}"/>
    <cellStyle name="_05 Oct 2005 Supply Call India_newformat_Ops_Region Weekly Business review ANZ 061204" xfId="296" xr:uid="{BA4FFC78-B808-4985-A5B2-C62B1DF61F52}"/>
    <cellStyle name="_05 Oct 2005 Supply Call India_newformat_Ops_Region Weekly Business review ANZ 061211" xfId="297" xr:uid="{8B7FF17F-6AF8-4153-AD30-58E0D2D6F77A}"/>
    <cellStyle name="_05 Oct 2005 Supply Call India_newformat_Ops_Region Weekly Business review ANZ 061218" xfId="298" xr:uid="{3C2A741F-64FA-47A8-BC73-8C1EA1BAE672}"/>
    <cellStyle name="_05 Oct 2005 Supply Call India_newformat_Ops_Region Weekly Business review ANZ 070115" xfId="299" xr:uid="{92A56223-A32C-42A9-ABAD-B5E0A667BA27}"/>
    <cellStyle name="_05 Oct 2005 Supply Call India_newformat_Ops_Region Weekly Business review ANZ 070129" xfId="300" xr:uid="{5A978862-16AB-4439-B42A-F3330642A456}"/>
    <cellStyle name="_05 Oct 2005 Supply Call India_newformat_Ops_Region Weekly Business review ANZ 070131" xfId="301" xr:uid="{6BD0A062-9E9B-4D67-977C-D68E889157FA}"/>
    <cellStyle name="_05 Oct 2005 Supply Call India_newformat_Ops_Region Weekly Business review ANZ 070212" xfId="302" xr:uid="{5200E749-A3E4-46E5-8127-8803E60476F4}"/>
    <cellStyle name="_05 Oct 2005 Supply Call India_newformat_Ops_Region Weekly Business review ANZ 070219" xfId="303" xr:uid="{C0BF1FB8-D96E-4C8B-92AF-267084089C24}"/>
    <cellStyle name="_05 Oct 2005 Supply Call India_newformat_Ops_Region Weekly Business review ANZ 070226" xfId="304" xr:uid="{B299DA49-0B32-43CB-9FD4-C76420E4A1B3}"/>
    <cellStyle name="_05 Oct 2005 Supply Call India_newformat_Ops_Region Weekly Business review ANZ 070228" xfId="305" xr:uid="{4F4426C8-4F42-4F64-BC88-B535B6E401F5}"/>
    <cellStyle name="_05 Oct 2005 Supply Call India_newformat_Ops_Region Weekly Business review ANZ 070312" xfId="306" xr:uid="{6A503F36-3679-4E56-960E-FCFF98062300}"/>
    <cellStyle name="_05 Oct 2005 Supply Call India_newformat_Ops_Region Weekly Business review ANZ 070319" xfId="307" xr:uid="{9F5C083B-A81A-4C25-9016-B1EDD8709541}"/>
    <cellStyle name="_05 Oct 2005 Supply Call India_newformat_Ops_Region Weekly Business review ANZ 070326" xfId="308" xr:uid="{F971C0EF-BCF7-414F-A752-B134BA2F7D50}"/>
    <cellStyle name="_05 Oct 2005 Supply Call India_newformat_Ops_Region Weekly Business review package v1.0(August 8th 2006)" xfId="309" xr:uid="{011B23D9-2880-43D1-9AE0-0D4405A8E46D}"/>
    <cellStyle name="_05 Oct 2005 Supply Call India_newformat_Ops_Region Weekly Operation Review 2.0 Nov29" xfId="310" xr:uid="{8B53A1EC-BD37-462B-9F24-EEF1650A7E37}"/>
    <cellStyle name="_05 Oct 2005 Supply Call India_newformat_Ops_Region Weekly Operation Review Taiwan - 1129" xfId="311" xr:uid="{CACD1F42-5F62-409D-8C59-FCAD86C5D723}"/>
    <cellStyle name="_05 Oct 2005 Supply Call India_newformat_Ops_Sept - Version 1" xfId="312" xr:uid="{5B33A3D8-5898-4A61-96B8-29964B20CA3C}"/>
    <cellStyle name="_05 Oct 2005 Supply Call India_newformat_Ops_SSP 15th Aug" xfId="313" xr:uid="{DF3FE65D-D0DE-4F84-9C00-C553689445DF}"/>
    <cellStyle name="_05 Oct 2005 Supply Call India_newformat_Ops_TM Cadence Input - 8 Jan 06 v2" xfId="314" xr:uid="{39B56659-D398-439A-811F-D10904C8A3A2}"/>
    <cellStyle name="_05 Oct 2005 Supply Call India_newformat_Ops_TM Cadence Input 050207" xfId="315" xr:uid="{48A58F51-6644-483B-8BE2-A7D5BDD3159C}"/>
    <cellStyle name="_05 Oct 2005 Supply Call India_newformat_Ops_TM Cadence Input 120207 W6" xfId="316" xr:uid="{3297B0D2-C35D-4F36-8BB2-44659E5C4EDC}"/>
    <cellStyle name="_05 Oct 2005 Supply Call India_newformat_Ops_TM Cadence Input 190207 W7" xfId="317" xr:uid="{AE243238-E784-4EE1-BF5F-AC922F067533}"/>
    <cellStyle name="_05 Oct 2005 Supply Call India_newformat_Ops_TM Cadence Input 260207 W8 V2" xfId="318" xr:uid="{F768B2D5-B361-4F8F-B8ED-CFD0C0D5ACF9}"/>
    <cellStyle name="_05 Oct 2005 Supply Call India_newformat_Ops_TM Cadence Input V2 DN" xfId="319" xr:uid="{CBF4F238-C13E-41DD-8A7B-885B01EC7C1D}"/>
    <cellStyle name="_05 Oct 2005 Supply Call India_newformat_Ops_TM input Cadence Pack 23 Jan 07" xfId="320" xr:uid="{394FADC9-1142-4859-B8E8-6C37F6756501}"/>
    <cellStyle name="_0506 Rev to PTI" xfId="321" xr:uid="{8C43F649-9EC5-4D45-8407-D9BC3E6BE59B}"/>
    <cellStyle name="_0512cycle AP MSMT&amp;ECON INPUT final1209(니꼴2006-12-12AM0800)" xfId="322" xr:uid="{60286699-B144-4767-BD9B-904787310D30}"/>
    <cellStyle name="_0512cycle AP MSMT&amp;ECON INPUT final1209(니꼴2006-12-12AM0800)_~5757548" xfId="323" xr:uid="{2BA3D92D-6A8E-4C82-B28B-321EC8BBF463}"/>
    <cellStyle name="_0512cycle AP MSMT&amp;ECON INPUT final1209(니꼴2006-12-12AM0800)_Region Weekly Operation Review 2.0 Nov29" xfId="324" xr:uid="{451C9665-5EE4-4C98-95BD-77479004C24D}"/>
    <cellStyle name="_0512cycle AP MSMT&amp;ECON INPUT final1209(니꼴2006-12-12AM0800)_Region Weekly Operation Review Taiwan - 1129" xfId="325" xr:uid="{9FFFFD1A-CB03-4D66-B092-F02F2D49D31D}"/>
    <cellStyle name="_05WK04_OpsPackage_SG+Indo+PH (AP Team)" xfId="326" xr:uid="{572C1D26-32EB-4C67-AAAB-9488B1C562FB}"/>
    <cellStyle name="_05WK04_OpsPackage_SG+Indo+PH (AP Team)_~1912049" xfId="327" xr:uid="{B237D77C-7CF0-4368-8AE0-659B08CE3321}"/>
    <cellStyle name="_05WK04_OpsPackage_SG+Indo+PH (AP Team)_~2355830" xfId="328" xr:uid="{69C014D0-DBDF-4F2F-B6F8-BD8DEC3BEC3F}"/>
    <cellStyle name="_05WK04_OpsPackage_SG+Indo+PH (AP Team)_~5044214" xfId="329" xr:uid="{C4B6A0A1-A6F6-463A-B123-384188D3F486}"/>
    <cellStyle name="_05WK04_OpsPackage_SG+Indo+PH (AP Team)_~5731090" xfId="330" xr:uid="{F196BE0E-2D5F-4CDC-9464-A83E53203F93}"/>
    <cellStyle name="_05WK04_OpsPackage_SG+Indo+PH (AP Team)_~5757548" xfId="331" xr:uid="{96F1B407-58BD-4B05-ACC1-913FACD88554}"/>
    <cellStyle name="_05WK04_OpsPackage_SG+Indo+PH (AP Team)_~7207740" xfId="332" xr:uid="{EFEFC7B8-4420-45B9-9CE5-54335E6CAB1A}"/>
    <cellStyle name="_05WK04_OpsPackage_SG+Indo+PH (AP Team)_080107" xfId="333" xr:uid="{36B5F1FD-2112-4A1A-8F9E-51EC69BFCD42}"/>
    <cellStyle name="_05WK04_OpsPackage_SG+Indo+PH (AP Team)_2Q 0607 Fcst - Aug06 ANZ 01082006" xfId="334" xr:uid="{BFBAB5A0-D556-42C2-B89B-9CEAA9C7F72D}"/>
    <cellStyle name="_05WK04_OpsPackage_SG+Indo+PH (AP Team)_2Q07FY ANZ Forecast 140806" xfId="335" xr:uid="{D52D3CFC-58D4-4C90-B35F-B9E9EA0471FF}"/>
    <cellStyle name="_05WK04_OpsPackage_SG+Indo+PH (AP Team)_4Q Outlook 06 02 2007" xfId="336" xr:uid="{1D0CECB6-632F-4450-9DFB-0A30BE84DF05}"/>
    <cellStyle name="_05WK04_OpsPackage_SG+Indo+PH (AP Team)_4Q Outlook 06 03 2007 (NTG and ABC)" xfId="337" xr:uid="{8B66294A-D236-432C-8A26-0393D975354F}"/>
    <cellStyle name="_05WK04_OpsPackage_SG+Indo+PH (AP Team)_4Q Outlook 21 02 2007" xfId="338" xr:uid="{74E79C22-F1CF-4CE2-B0C4-339E084F2AC2}"/>
    <cellStyle name="_05WK04_OpsPackage_SG+Indo+PH (AP Team)_4Q Outlook 24 1 2007" xfId="339" xr:uid="{641454ED-918F-43E6-BD53-9DC98AD55305}"/>
    <cellStyle name="_05WK04_OpsPackage_SG+Indo+PH (AP Team)_4Q Outlook 27 02 2007" xfId="340" xr:uid="{2F5BFF07-C46F-4F2A-8A96-470A4CA0F262}"/>
    <cellStyle name="_05WK04_OpsPackage_SG+Indo+PH (AP Team)_4Q Outlook 30 1 2007" xfId="341" xr:uid="{864A5B5F-06C2-4FD1-95F3-AFD2B34BB9F4}"/>
    <cellStyle name="_05WK04_OpsPackage_SG+Indo+PH (AP Team)_4Q Outlook v2 - Mtm volume changes  09 1 2007" xfId="342" xr:uid="{7EC2FDAB-BD70-4010-AB12-1DC6C087748E}"/>
    <cellStyle name="_05WK04_OpsPackage_SG+Indo+PH (AP Team)_4Q Outlook v2 - Mtm volume changes  17 1 2007" xfId="343" xr:uid="{6E831D1B-B45C-4301-9BA4-4F43423C0EA6}"/>
    <cellStyle name="_05WK04_OpsPackage_SG+Indo+PH (AP Team)_ANZ TM Pack 03.01" xfId="344" xr:uid="{70A3D174-D77C-40D8-94C8-7CE540C75F7F}"/>
    <cellStyle name="_05WK04_OpsPackage_SG+Indo+PH (AP Team)_ANZ_Weekly TM template_0109 V2 " xfId="345" xr:uid="{BDD3D6C1-305F-43F4-BA2C-46153C23F963}"/>
    <cellStyle name="_05WK04_OpsPackage_SG+Indo+PH (AP Team)_ANZ_Weekly TM template_wk3_24Jan07 WIP Ver 2" xfId="346" xr:uid="{F8E45469-CB05-408D-AEFF-69C474A3CBFF}"/>
    <cellStyle name="_05WK04_OpsPackage_SG+Indo+PH (AP Team)_ANZ_Weekly TM template_wk9_7Mar07" xfId="347" xr:uid="{76184128-684F-4436-BDFB-ACFD2E46E8B6}"/>
    <cellStyle name="_05WK04_OpsPackage_SG+Indo+PH (AP Team)_Cadence Input DN 31.01.07" xfId="348" xr:uid="{23E93F3B-26D8-44D5-A07A-42A9372D5951}"/>
    <cellStyle name="_05WK04_OpsPackage_SG+Indo+PH (AP Team)_Copy of Region Weekly Business review ANZ 061023" xfId="349" xr:uid="{89799B17-1395-4C6F-B36E-A17C9A48E667}"/>
    <cellStyle name="_05WK04_OpsPackage_SG+Indo+PH (AP Team)_Copy of Region Weekly Business review ANZ 061031" xfId="350" xr:uid="{3DB2105C-1ED1-476F-B250-F8F2A25AD2FB}"/>
    <cellStyle name="_05WK04_OpsPackage_SG+Indo+PH (AP Team)_Copy of Region Weekly Business review ANZ 061120" xfId="351" xr:uid="{6AA00935-1EA8-4C79-9627-DE98B21018DD}"/>
    <cellStyle name="_05WK04_OpsPackage_SG+Indo+PH (AP Team)_Copy of Region Weekly Business review ANZ 061127" xfId="352" xr:uid="{18274D20-A288-4E6D-8DF4-050B432ECFD3}"/>
    <cellStyle name="_05WK04_OpsPackage_SG+Indo+PH (AP Team)_Region Weekly Business review ANZ 061204" xfId="353" xr:uid="{06B0B2A0-A549-4A6F-AE70-B482730BE25B}"/>
    <cellStyle name="_05WK04_OpsPackage_SG+Indo+PH (AP Team)_Region Weekly Business review ANZ 061211" xfId="354" xr:uid="{22C6F816-4FB6-43A9-BA75-B8ED5B662B51}"/>
    <cellStyle name="_05WK04_OpsPackage_SG+Indo+PH (AP Team)_Region Weekly Business review ANZ 061218" xfId="355" xr:uid="{ACBADCA1-ACA4-4A38-8658-B0F26F1E03A7}"/>
    <cellStyle name="_05WK04_OpsPackage_SG+Indo+PH (AP Team)_Region Weekly Business review ANZ 070115" xfId="356" xr:uid="{884492A3-1FDC-4310-82DF-C7A9B2057C09}"/>
    <cellStyle name="_05WK04_OpsPackage_SG+Indo+PH (AP Team)_Region Weekly Business review ANZ 070129" xfId="357" xr:uid="{CD6C0DD0-3E76-42BF-A5B9-E8B5561E6D1A}"/>
    <cellStyle name="_05WK04_OpsPackage_SG+Indo+PH (AP Team)_Region Weekly Business review ANZ 070131" xfId="358" xr:uid="{572DCAB6-A4C6-4253-858C-F171AA83474D}"/>
    <cellStyle name="_05WK04_OpsPackage_SG+Indo+PH (AP Team)_Region Weekly Business review ANZ 070212" xfId="359" xr:uid="{60252E6F-6ED4-4B0A-ABA7-A48EC3A090F5}"/>
    <cellStyle name="_05WK04_OpsPackage_SG+Indo+PH (AP Team)_Region Weekly Business review ANZ 070219" xfId="360" xr:uid="{705BCBDE-661C-4E97-8AF0-635A7564687D}"/>
    <cellStyle name="_05WK04_OpsPackage_SG+Indo+PH (AP Team)_Region Weekly Business review ANZ 070226" xfId="361" xr:uid="{5322A1DF-3205-4753-AB1D-D34D88E3996D}"/>
    <cellStyle name="_05WK04_OpsPackage_SG+Indo+PH (AP Team)_Region Weekly Business review ANZ 070228" xfId="362" xr:uid="{C3A97D90-9D36-4C7F-A905-0E1FA2C40358}"/>
    <cellStyle name="_05WK04_OpsPackage_SG+Indo+PH (AP Team)_Region Weekly Business review ANZ 070312" xfId="363" xr:uid="{77344AD7-3506-41E9-B307-808518586B6B}"/>
    <cellStyle name="_05WK04_OpsPackage_SG+Indo+PH (AP Team)_Region Weekly Business review ANZ 070319" xfId="364" xr:uid="{7E5A22B0-1CD2-4E26-BF36-0F0DBBA175F9}"/>
    <cellStyle name="_05WK04_OpsPackage_SG+Indo+PH (AP Team)_Region Weekly Business review ANZ 070326" xfId="365" xr:uid="{49E51F8B-1E27-44AB-85FE-6722CF2A6DA1}"/>
    <cellStyle name="_05WK04_OpsPackage_SG+Indo+PH (AP Team)_Region Weekly Operation Review 2.0 Nov29" xfId="366" xr:uid="{EFB12C61-8260-4D16-B330-DF47FF29E8F8}"/>
    <cellStyle name="_05WK04_OpsPackage_SG+Indo+PH (AP Team)_Region Weekly Operation Review Taiwan - 1129" xfId="367" xr:uid="{A6778231-E74A-4724-868A-86EC5156AB7A}"/>
    <cellStyle name="_05WK04_OpsPackage_SG+Indo+PH (AP Team)_RM_CustomerList_ANZ" xfId="368" xr:uid="{2B93C6B8-17A6-4F94-B4FA-F86ADE7E759A}"/>
    <cellStyle name="_05WK04_OpsPackage_SG+Indo+PH (AP Team)_RM_CustomerList_AP_Q4FY08v1_Wk12" xfId="369" xr:uid="{17A824E3-38E6-4739-8DC2-E7466DF94E4C}"/>
    <cellStyle name="_05WK04_OpsPackage_SG+Indo+PH (AP Team)_RM_CustomerList_AP_Q4FY08v1_Wk5" xfId="370" xr:uid="{B6C1348F-B1EA-449C-8B90-27D90681AC0A}"/>
    <cellStyle name="_05WK04_OpsPackage_SG+Indo+PH (AP Team)_RM_CustomerList_FY084_wk7_ANZ" xfId="371" xr:uid="{4516C95E-3465-42B2-984E-CFD35440FF8F}"/>
    <cellStyle name="_05WK04_OpsPackage_SG+Indo+PH (AP Team)_RM_CustomerList_FY084_zfinal_ANZ" xfId="372" xr:uid="{DB477403-E283-49B8-A7A4-523A79179B9E}"/>
    <cellStyle name="_05WK04_OpsPackage_SG+Indo+PH (AP Team)_Sept - Version 1" xfId="373" xr:uid="{7AE42D79-7F99-4718-9B11-0C49661C20DD}"/>
    <cellStyle name="_05WK04_OpsPackage_SG+Indo+PH (AP Team)_TM Cadence Input - 8 Jan 06 v2" xfId="374" xr:uid="{89ABB091-3555-49A4-A471-DF9777DF7FFE}"/>
    <cellStyle name="_05WK04_OpsPackage_SG+Indo+PH (AP Team)_TM Cadence Input 050207" xfId="375" xr:uid="{1255FD13-481D-4C9E-ACBC-F7C00CD24C26}"/>
    <cellStyle name="_05WK04_OpsPackage_SG+Indo+PH (AP Team)_TM Cadence Input 120207 W6" xfId="376" xr:uid="{E52AC9A3-3C9B-4107-80B4-03D5EAFB157B}"/>
    <cellStyle name="_05WK04_OpsPackage_SG+Indo+PH (AP Team)_TM Cadence Input 190207 W7" xfId="377" xr:uid="{D8BC5497-0F5D-4C5A-A59F-B99B745E127F}"/>
    <cellStyle name="_05WK04_OpsPackage_SG+Indo+PH (AP Team)_TM Cadence Input 260207 W8 V2" xfId="378" xr:uid="{9128BDAA-8D52-405A-AE3F-E3DA733E85A3}"/>
    <cellStyle name="_05WK04_OpsPackage_SG+Indo+PH (AP Team)_TM Cadence Input V2 DN" xfId="379" xr:uid="{771A57C5-87F5-487E-A1EA-10EDD0914714}"/>
    <cellStyle name="_05WK04_OpsPackage_SG+Indo+PH (AP Team)_TM input Cadence Pack 23 Jan 07" xfId="380" xr:uid="{19411C18-4880-41E1-898E-2827808EB359}"/>
    <cellStyle name="_05Wk4_ASEANOpsPackage" xfId="381" xr:uid="{13C2921F-1E4A-4910-A141-7BEEB2CE61C9}"/>
    <cellStyle name="_05Wk4_ASEANOpsPackage_~1912049" xfId="382" xr:uid="{F6DFA205-4AF3-4A52-BCD4-4C9E57D0B88A}"/>
    <cellStyle name="_05Wk4_ASEANOpsPackage_~2355830" xfId="383" xr:uid="{4FC66FE2-D5A9-4484-8845-222F16C8FD3E}"/>
    <cellStyle name="_05Wk4_ASEANOpsPackage_~5044214" xfId="384" xr:uid="{516AEA5A-E130-4440-B70D-747D0070E9B7}"/>
    <cellStyle name="_05Wk4_ASEANOpsPackage_~5731090" xfId="385" xr:uid="{F6C5553E-296A-4DB4-A472-306FBF4F91D5}"/>
    <cellStyle name="_05Wk4_ASEANOpsPackage_~5757548" xfId="386" xr:uid="{85ACF8A9-9C5B-4249-AB9A-C5FB7E10B7F1}"/>
    <cellStyle name="_05Wk4_ASEANOpsPackage_~7207740" xfId="387" xr:uid="{89615AA2-A916-40D7-8A85-A69D110DF276}"/>
    <cellStyle name="_05Wk4_ASEANOpsPackage_080107" xfId="388" xr:uid="{DF5F1D1C-600B-48E3-A892-4D7D3C9FCDCA}"/>
    <cellStyle name="_05Wk4_ASEANOpsPackage_2Q 0607 Fcst - Aug06 ANZ 01082006" xfId="389" xr:uid="{C6B5428D-0D99-4F96-9AC2-5B2FF03C2D86}"/>
    <cellStyle name="_05Wk4_ASEANOpsPackage_2Q07FY ANZ Forecast 140806" xfId="390" xr:uid="{040767BF-1CB7-4C12-9441-183ABEAD0A39}"/>
    <cellStyle name="_05Wk4_ASEANOpsPackage_4Q Outlook 06 02 2007" xfId="391" xr:uid="{2E9E6E28-907E-497A-BAD0-F04DB98A05B6}"/>
    <cellStyle name="_05Wk4_ASEANOpsPackage_4Q Outlook 06 03 2007 (NTG and ABC)" xfId="392" xr:uid="{2EA734E5-9381-401A-8C48-DC99106723C3}"/>
    <cellStyle name="_05Wk4_ASEANOpsPackage_4Q Outlook 21 02 2007" xfId="393" xr:uid="{8B4A4FF7-16C6-4071-9202-D148966531B3}"/>
    <cellStyle name="_05Wk4_ASEANOpsPackage_4Q Outlook 24 1 2007" xfId="394" xr:uid="{727ED3C4-1067-44B9-A780-B563A80024F2}"/>
    <cellStyle name="_05Wk4_ASEANOpsPackage_4Q Outlook 27 02 2007" xfId="395" xr:uid="{6B667494-70C8-4F15-ACF2-CAC34EF8A88B}"/>
    <cellStyle name="_05Wk4_ASEANOpsPackage_4Q Outlook 30 1 2007" xfId="396" xr:uid="{76E9C207-1284-4D7B-B77C-D2F292F31112}"/>
    <cellStyle name="_05Wk4_ASEANOpsPackage_4Q Outlook v2 - Mtm volume changes  09 1 2007" xfId="397" xr:uid="{5719F987-984C-473F-AD71-FDCA43F9EFA8}"/>
    <cellStyle name="_05Wk4_ASEANOpsPackage_4Q Outlook v2 - Mtm volume changes  17 1 2007" xfId="398" xr:uid="{5CADADE6-F8CA-46A1-A173-BF942025B89C}"/>
    <cellStyle name="_05Wk4_ASEANOpsPackage_ANZ TM Pack 03.01" xfId="399" xr:uid="{8CDCFB27-ED5A-4A23-9112-C274D56B75AE}"/>
    <cellStyle name="_05Wk4_ASEANOpsPackage_ANZ_Weekly TM template_0109 V2 " xfId="400" xr:uid="{793BF493-C509-43B1-A426-C68C9CE388DE}"/>
    <cellStyle name="_05Wk4_ASEANOpsPackage_ANZ_Weekly TM template_wk3_24Jan07 WIP Ver 2" xfId="401" xr:uid="{94B6E097-981B-4FF7-A7D7-FC9C1D0B88DD}"/>
    <cellStyle name="_05Wk4_ASEANOpsPackage_ANZ_Weekly TM template_wk9_7Mar07" xfId="402" xr:uid="{91F7724B-4770-453B-A3D1-189F6EFFC73D}"/>
    <cellStyle name="_05Wk4_ASEANOpsPackage_Cadence Input DN 31.01.07" xfId="403" xr:uid="{D21800CB-02D8-447F-AEEF-7F05A9EF5189}"/>
    <cellStyle name="_05Wk4_ASEANOpsPackage_Copy of Region Weekly Business review ANZ 061023" xfId="404" xr:uid="{67D169EB-581C-4A21-B24E-21689A6294EC}"/>
    <cellStyle name="_05Wk4_ASEANOpsPackage_Copy of Region Weekly Business review ANZ 061031" xfId="405" xr:uid="{C61D8AB9-7211-47DA-92EE-6B68ADA2C12E}"/>
    <cellStyle name="_05Wk4_ASEANOpsPackage_Copy of Region Weekly Business review ANZ 061120" xfId="406" xr:uid="{A4D53C1C-DBE9-410B-96DB-6F4C27C7F868}"/>
    <cellStyle name="_05Wk4_ASEANOpsPackage_Copy of Region Weekly Business review ANZ 061127" xfId="407" xr:uid="{168E8A4E-CA00-4C35-AC16-43CA92BAC691}"/>
    <cellStyle name="_05Wk4_ASEANOpsPackage_Region Weekly Business review ANZ 061204" xfId="408" xr:uid="{53C815E4-90C6-4AC5-B6CE-ABA035A8928E}"/>
    <cellStyle name="_05Wk4_ASEANOpsPackage_Region Weekly Business review ANZ 061211" xfId="409" xr:uid="{5EDF227C-5B63-44C3-A58D-6E969BBB231F}"/>
    <cellStyle name="_05Wk4_ASEANOpsPackage_Region Weekly Business review ANZ 061218" xfId="410" xr:uid="{81ADC853-ABEB-4737-9CBF-3BB580047C5A}"/>
    <cellStyle name="_05Wk4_ASEANOpsPackage_Region Weekly Business review ANZ 070115" xfId="411" xr:uid="{398D5EF7-3972-47D3-A764-85ED02743A32}"/>
    <cellStyle name="_05Wk4_ASEANOpsPackage_Region Weekly Business review ANZ 070129" xfId="412" xr:uid="{618CC3EA-1F04-4EB5-A09E-5ED6238FA9D9}"/>
    <cellStyle name="_05Wk4_ASEANOpsPackage_Region Weekly Business review ANZ 070131" xfId="413" xr:uid="{EBE6A864-6B2A-4056-BC5F-A07ECE20BFB6}"/>
    <cellStyle name="_05Wk4_ASEANOpsPackage_Region Weekly Business review ANZ 070212" xfId="414" xr:uid="{443556F0-040C-46C9-8472-5FE51F332A4A}"/>
    <cellStyle name="_05Wk4_ASEANOpsPackage_Region Weekly Business review ANZ 070219" xfId="415" xr:uid="{28D511D9-CEC5-4D04-B3FD-08CEB3D118FD}"/>
    <cellStyle name="_05Wk4_ASEANOpsPackage_Region Weekly Business review ANZ 070226" xfId="416" xr:uid="{D2D65E57-05E2-463C-B6B4-3208507F4232}"/>
    <cellStyle name="_05Wk4_ASEANOpsPackage_Region Weekly Business review ANZ 070228" xfId="417" xr:uid="{555D934D-7DE9-4DAC-97CD-0EF9D0841342}"/>
    <cellStyle name="_05Wk4_ASEANOpsPackage_Region Weekly Business review ANZ 070312" xfId="418" xr:uid="{8E02DAD8-F8C8-48DB-A2E7-94EFDC404FE9}"/>
    <cellStyle name="_05Wk4_ASEANOpsPackage_Region Weekly Business review ANZ 070319" xfId="419" xr:uid="{FB30C6DE-7B8F-4156-9374-BAC23D55FE85}"/>
    <cellStyle name="_05Wk4_ASEANOpsPackage_Region Weekly Business review ANZ 070326" xfId="420" xr:uid="{7E1838BB-42F7-4D38-B064-33C0C303CE98}"/>
    <cellStyle name="_05Wk4_ASEANOpsPackage_Region Weekly Operation Review 2.0 Nov29" xfId="421" xr:uid="{6BD31B30-E867-44F7-BD73-E172EB600BB6}"/>
    <cellStyle name="_05Wk4_ASEANOpsPackage_Region Weekly Operation Review Taiwan - 1129" xfId="422" xr:uid="{EDCA9A5A-2542-479C-8B71-455302D36528}"/>
    <cellStyle name="_05Wk4_ASEANOpsPackage_RM_CustomerList_ANZ" xfId="423" xr:uid="{C5792DC1-FA5E-4F2C-A1FF-F5E60F8D6298}"/>
    <cellStyle name="_05Wk4_ASEANOpsPackage_RM_CustomerList_AP_Q4FY08v1_Wk12" xfId="424" xr:uid="{A7985A57-DDB8-42C6-BD47-C6065F228B7A}"/>
    <cellStyle name="_05Wk4_ASEANOpsPackage_RM_CustomerList_AP_Q4FY08v1_Wk5" xfId="425" xr:uid="{67624A35-32BE-45AB-BE1E-18CFFD803288}"/>
    <cellStyle name="_05Wk4_ASEANOpsPackage_RM_CustomerList_FY084_wk7_ANZ" xfId="426" xr:uid="{4876514C-7FFE-48EC-92E3-947D6C686966}"/>
    <cellStyle name="_05Wk4_ASEANOpsPackage_RM_CustomerList_FY084_zfinal_ANZ" xfId="427" xr:uid="{66C90310-9652-43E4-9722-07E5FD84D49A}"/>
    <cellStyle name="_05Wk4_ASEANOpsPackage_Sept - Version 1" xfId="428" xr:uid="{A8957A28-9E8F-46D6-88DF-8A61F40D170B}"/>
    <cellStyle name="_05Wk4_ASEANOpsPackage_TM Cadence Input - 8 Jan 06 v2" xfId="429" xr:uid="{590203DF-0F07-4990-A79A-5BC043F56CAF}"/>
    <cellStyle name="_05Wk4_ASEANOpsPackage_TM Cadence Input 050207" xfId="430" xr:uid="{79721434-B1B1-410E-BE7D-F02DE1945D37}"/>
    <cellStyle name="_05Wk4_ASEANOpsPackage_TM Cadence Input 120207 W6" xfId="431" xr:uid="{9D4957F6-C27C-4564-9AAB-D92C729F3405}"/>
    <cellStyle name="_05Wk4_ASEANOpsPackage_TM Cadence Input 190207 W7" xfId="432" xr:uid="{4A7118DA-D623-4282-92D0-82D32ED7A281}"/>
    <cellStyle name="_05Wk4_ASEANOpsPackage_TM Cadence Input 260207 W8 V2" xfId="433" xr:uid="{95230078-F4F0-412F-9255-0D62835739A7}"/>
    <cellStyle name="_05Wk4_ASEANOpsPackage_TM Cadence Input V2 DN" xfId="434" xr:uid="{CE86538C-19D6-43D3-AEFA-131D1B6DDE38}"/>
    <cellStyle name="_05Wk4_ASEANOpsPackage_TM input Cadence Pack 23 Jan 07" xfId="435" xr:uid="{4EB60A93-3C11-4122-B5CD-77CAFD11F882}"/>
    <cellStyle name="_060526 ANZ AR  Workfile v9" xfId="436" xr:uid="{0015A12E-2504-43F0-9ED1-27AFB8A858AB}"/>
    <cellStyle name="_10拡販メモリD向け" xfId="437" xr:uid="{B8F643CA-158B-444F-A8CB-F1AE98A23676}"/>
    <cellStyle name="_1109 2006 Rome4 liaiblity allocation" xfId="438" xr:uid="{AEABBAD2-D75E-4D07-B2AC-FF02B355B4BC}"/>
    <cellStyle name="_13 Week Rolling Orders ANZ 1 Nov" xfId="439" xr:uid="{5CAAADE9-A635-4D40-9A0E-5FA6233E89F9}"/>
    <cellStyle name="_19Jun06 Coverage" xfId="440" xr:uid="{57F14B53-54E6-45D5-9334-152853EC24B3}"/>
    <cellStyle name="_1Q 0607 Forecast - June 2006 Template" xfId="441" xr:uid="{137F1302-8946-4C19-833F-E823EFBA50E0}"/>
    <cellStyle name="_1Q 0607 Forecast - June 2006 Template ANZ" xfId="442" xr:uid="{9FFC8AB0-19C5-45E7-B910-D3D4766F3CD0}"/>
    <cellStyle name="_1Q 0607 Forecast - June 2006 Template DW" xfId="443" xr:uid="{C20C869D-CD82-4C8E-84D0-30F09E701F0F}"/>
    <cellStyle name="_1Q 0607 Forecast - June 2006 Template DW_ASEAN Budget Discussion" xfId="444" xr:uid="{6B835AFE-9E98-4672-A52E-DD8BBAEA8F53}"/>
    <cellStyle name="_1Q 0607 Forecast - June 2006 Template DW_ASEAN Budget Discussion-Mar_12th" xfId="445" xr:uid="{36138A16-C2C2-4212-AABC-E3E19D51CD4C}"/>
    <cellStyle name="_1Q 0607 Forecast - June 2006 Template DW_ASEAN FY2008 FINAL BUDGET - BY Quarter &amp; Country" xfId="446" xr:uid="{B8FDE10A-C656-43F1-93C2-30D9D528CE12}"/>
    <cellStyle name="_1Q 0607 Forecast - June 2006 Template_2Q 0607 Fcst - Aug06 Template" xfId="447" xr:uid="{6CF24C20-5AB3-4275-BC21-3297DC851842}"/>
    <cellStyle name="_1Q 0607 Forecast - June 2006 Template_2Q 0607 Fcst - Aug06 Template_ASEAN Budget Discussion" xfId="448" xr:uid="{4C6521D8-4E10-459B-978A-6F70B3E47597}"/>
    <cellStyle name="_1Q 0607 Forecast - June 2006 Template_2Q 0607 Fcst - Aug06 Template_ASEAN Budget Discussion-Mar_12th" xfId="449" xr:uid="{340C2B24-1D73-4F90-90B8-07F8EB51C4B0}"/>
    <cellStyle name="_1Q 0607 Forecast - June 2006 Template_2Q 0607 Fcst - Aug06 Template_ASEAN FY2008 FINAL BUDGET - BY Quarter &amp; Country" xfId="450" xr:uid="{E2786F40-C70B-43FC-8CD5-34B52CF8A312}"/>
    <cellStyle name="_1Q 0607 Forecast - June 2006 Template_ASEAN Budget Discussion" xfId="451" xr:uid="{E6B93534-08D9-407F-B4CD-904343137575}"/>
    <cellStyle name="_1Q 0607 Forecast - June 2006 Template_ASEAN Budget Discussion-Mar_12th" xfId="452" xr:uid="{073D88EC-7F5E-4DC2-92E2-5036196F6EBB}"/>
    <cellStyle name="_1Q 0607 Forecast - June 2006 Template_ASEAN FY2008 FINAL BUDGET - BY Quarter &amp; Country" xfId="453" xr:uid="{28503696-5389-45A8-AF15-8F3C89847DB8}"/>
    <cellStyle name="_1Q 0607 Forecast - June 2006 Template_TWN 2Q Expense (Sept Forecast) Revise3" xfId="454" xr:uid="{BA955C60-6E30-44D2-A5E1-C827E7E0AC60}"/>
    <cellStyle name="_1Q 0607 Forecast - June 2006 Template_TWN 2Q Expense (Sept Forecast) Revise3_ASEAN Budget Discussion" xfId="455" xr:uid="{C81BA8A7-ABC5-4507-9824-DBB75706551E}"/>
    <cellStyle name="_1Q 0607 Forecast - June 2006 Template_TWN 2Q Expense (Sept Forecast) Revise3_ASEAN Budget Discussion-Mar_12th" xfId="456" xr:uid="{74940FDD-4EF3-4FDF-A4DF-D3A9D390CD6A}"/>
    <cellStyle name="_1Q 0607 Forecast - June 2006 Template_TWN 2Q Expense (Sept Forecast) Revise3_ASEAN FY2008 FINAL BUDGET - BY Quarter &amp; Country" xfId="457" xr:uid="{6D9CFE9F-077A-42D1-B511-257D4933E862}"/>
    <cellStyle name="_1Q 0708 Fcst - I&amp;E ANZ 3 Apr 07 Final" xfId="458" xr:uid="{65491740-F409-41F4-9F5C-7B4AF26645D5}"/>
    <cellStyle name="_1Q Action Plan by HS" xfId="459" xr:uid="{52487295-54C4-470C-BABE-F2CBAF0D92A9}"/>
    <cellStyle name="_1Q Silo Load" xfId="460" xr:uid="{1DF18970-E431-48B0-B2AD-4D8D90988799}"/>
    <cellStyle name="_1Q05EUS_ ANZ 20060111" xfId="461" xr:uid="{2B8F2CB4-1861-4CC2-B267-E6846F982E51}"/>
    <cellStyle name="_1Q07FY Expense Forecast_Singapore Region" xfId="462" xr:uid="{178CFA46-712F-4013-ABBF-628F3A9C14D1}"/>
    <cellStyle name="_1Q07FY Expense Forecast_Singapore Region_v1" xfId="463" xr:uid="{6D11152E-CFD5-4513-99E7-1C4D333E3170}"/>
    <cellStyle name="_1Q07FY Forecast template" xfId="464" xr:uid="{6B6408AA-E9AA-49EC-A38D-AED07A0EDC16}"/>
    <cellStyle name="_1Q07FY Forecast template May" xfId="465" xr:uid="{05ED927D-7AE0-49D2-9875-18A7B4901BD4}"/>
    <cellStyle name="_1Q07FY Forecast template May_ASEAN Budget Discussion" xfId="466" xr:uid="{B982E464-45DF-4064-9939-7AE9882E284B}"/>
    <cellStyle name="_1Q07FY Forecast template May_ASEAN Budget Discussion-Mar_12th" xfId="467" xr:uid="{FA0C657A-8CE7-4E80-940D-913C3069C84A}"/>
    <cellStyle name="_1Q07FY Forecast template May_ASEAN FY2008 FINAL BUDGET - BY Quarter &amp; Country" xfId="468" xr:uid="{FA95E30F-3B9E-41FC-B4F0-E630741FCB6A}"/>
    <cellStyle name="_1Q07FY Forecast template_~1062537" xfId="469" xr:uid="{AB3ABC68-758A-4492-8D60-46E8254CAAE1}"/>
    <cellStyle name="_1Q07FY Forecast template_~1062537_Asean Assessment_4Q '06_07_Mar_7th" xfId="470" xr:uid="{FEEC675F-469B-4A84-8767-6BEC6BE8B5B6}"/>
    <cellStyle name="_1Q07FY Forecast template_~1062537_ASEAN Budget Discussion" xfId="471" xr:uid="{A76F6D03-C289-4B61-9C44-18E1FA9121E2}"/>
    <cellStyle name="_1Q07FY Forecast template_~1062537_ASEAN Budget Discussion-Mar_12th" xfId="472" xr:uid="{6CE321D8-E375-4707-9D59-06C979017739}"/>
    <cellStyle name="_1Q07FY Forecast template_~1062537_ASEAN FY2008 FINAL BUDGET - BY Quarter &amp; Country" xfId="473" xr:uid="{6F2F6B77-F217-459D-A1F0-9A1D606B9E5E}"/>
    <cellStyle name="_1Q07FY Forecast template_2Q 0607 Fcst - Aug06 ANZ 01082006" xfId="474" xr:uid="{ED183C78-59C5-4964-B2B8-B57907E2A256}"/>
    <cellStyle name="_1Q07FY Forecast template_2Q07FY ANZ Forecast 140806" xfId="475" xr:uid="{009BC576-AFE3-4849-9638-B333D31E8BB4}"/>
    <cellStyle name="_1Q07FY Forecast template_Apr19th_Updated" xfId="476" xr:uid="{28FD68AB-FB8B-4A91-87FA-A61691E42A8E}"/>
    <cellStyle name="_1Q07FY Forecast template_Apr28th" xfId="477" xr:uid="{C0844D34-FFEA-41BE-9A9D-B045F89CF5FD}"/>
    <cellStyle name="_1Q07FY Forecast template_Apr28th sw" xfId="478" xr:uid="{5B6AAABE-75B1-41AC-8BBA-DCBE6D2F1D90}"/>
    <cellStyle name="_1Q07FY Forecast template_Apr28th sw_ASEAN Budget Discussion" xfId="479" xr:uid="{556CB857-298B-4605-B3E9-5EE82B1295FC}"/>
    <cellStyle name="_1Q07FY Forecast template_Apr28th sw_ASEAN Budget Discussion-Mar_12th" xfId="480" xr:uid="{7FEF5391-36B2-46DC-8EC7-507E736627BF}"/>
    <cellStyle name="_1Q07FY Forecast template_Apr28th sw_ASEAN FY2008 FINAL BUDGET - BY Quarter &amp; Country" xfId="481" xr:uid="{C9576B42-8BF6-4E45-ADEC-3B04B721C37F}"/>
    <cellStyle name="_1Q07FY Forecast template_Apr6th" xfId="482" xr:uid="{ACFB08E3-056E-4DF4-9063-FFAC434B9772}"/>
    <cellStyle name="_1Q07FY Forecast template_Asean Assessment_4Q '06_07_Mar_7th" xfId="483" xr:uid="{C040152B-5834-4F03-944E-83F58177CB39}"/>
    <cellStyle name="_1Q07FY Forecast template_ASEAN Budget Discussion" xfId="484" xr:uid="{34E80821-3128-457F-9174-B6603C4829A9}"/>
    <cellStyle name="_1Q07FY Forecast template_ASEAN Budget Discussion-Mar_12th" xfId="485" xr:uid="{ED174BCF-565C-49D7-88DC-C3D706AB36CF}"/>
    <cellStyle name="_1Q07FY Forecast template_ASEAN FY2008 FINAL BUDGET - BY Quarter &amp; Country" xfId="486" xr:uid="{5D9D406D-DA64-4F77-A686-1D4578FBC351}"/>
    <cellStyle name="_1Q07FY Forecast template_Region Weekly Business review package v0.8 20060727" xfId="487" xr:uid="{CBC76B74-FBE2-440F-B68E-AC75C56AAF00}"/>
    <cellStyle name="_1Q07FY Forecast template_Region Weekly Business review package v0.8 20060727_Asean Assessment_4Q '06_07_Mar_7th" xfId="488" xr:uid="{1A52BE76-3728-4EAA-8ACD-0E99E1F10B6E}"/>
    <cellStyle name="_1Q07FY Forecast template_Region Weekly Business review package v0.8 20060727_ASEAN Budget Discussion" xfId="489" xr:uid="{E4C37C87-5EA3-4192-A5A2-C095F38D5F24}"/>
    <cellStyle name="_1Q07FY Forecast template_Region Weekly Business review package v0.8 20060727_ASEAN Budget Discussion-Mar_12th" xfId="490" xr:uid="{A89D9ABB-7843-40C0-8199-A074CB92EF3A}"/>
    <cellStyle name="_1Q07FY Forecast template_Region Weekly Business review package v0.8 20060727_ASEAN FY2008 FINAL BUDGET - BY Quarter &amp; Country" xfId="491" xr:uid="{1D9FFDE8-81A7-4199-92BB-018973C45B4E}"/>
    <cellStyle name="_1Q07FY Forecast template_Region Weekly Business review package v0.8 20060803" xfId="492" xr:uid="{0F105A23-A746-4FCE-92A5-51D57A2D95D7}"/>
    <cellStyle name="_1Q07FY Forecast template_Region Weekly Business review package v0.8 20060803_Asean Assessment_4Q '06_07_Mar_7th" xfId="493" xr:uid="{377D64D9-3C44-4187-92FB-535C3245B30F}"/>
    <cellStyle name="_1Q07FY Forecast template_Region Weekly Business review package v0.8 20060803_ASEAN Budget Discussion" xfId="494" xr:uid="{9F487CA5-A34B-4078-8785-864141586498}"/>
    <cellStyle name="_1Q07FY Forecast template_Region Weekly Business review package v0.8 20060803_ASEAN Budget Discussion-Mar_12th" xfId="495" xr:uid="{0D50AF5F-7A92-4DA9-891B-ED92A9ECFAD8}"/>
    <cellStyle name="_1Q07FY Forecast template_Region Weekly Business review package v0.8 20060803_ASEAN FY2008 FINAL BUDGET - BY Quarter &amp; Country" xfId="496" xr:uid="{AF2A8FC1-41FC-4095-B5F2-8BD3E63E818C}"/>
    <cellStyle name="_1Q07FY Forecast template_Region Weekly Business review package v0.8(August 4th 2006)" xfId="497" xr:uid="{A18A83C6-AFE3-4FB1-B518-742899469907}"/>
    <cellStyle name="_1Q07FY Forecast template_Region Weekly Business review package v0.8(August 4th 2006)_Asean Assessment_4Q '06_07_Mar_7th" xfId="498" xr:uid="{A024D89C-6228-415E-A501-212D28A83CFD}"/>
    <cellStyle name="_1Q07FY Forecast template_Region Weekly Business review package v0.8(August 4th 2006)_ASEAN Budget Discussion" xfId="499" xr:uid="{C340B28B-647C-4B67-A67F-2BB2C526B002}"/>
    <cellStyle name="_1Q07FY Forecast template_Region Weekly Business review package v0.8(August 4th 2006)_ASEAN Budget Discussion-Mar_12th" xfId="500" xr:uid="{D8DB2658-62CC-421D-AE81-299A1A4EE918}"/>
    <cellStyle name="_1Q07FY Forecast template_Region Weekly Business review package v0.8(August 4th 2006)_ASEAN FY2008 FINAL BUDGET - BY Quarter &amp; Country" xfId="501" xr:uid="{3AED0BA9-BED8-4B5E-B769-A5B1341B1259}"/>
    <cellStyle name="_1Q07FY Forecast template_Region Weekly Business review package_280806_ver1" xfId="502" xr:uid="{4B8C06EC-8385-48B2-952D-6384842C0EF6}"/>
    <cellStyle name="_1Q07FY Forecast template_Region Weekly Operations" xfId="503" xr:uid="{899434E6-183C-4B6A-8E9C-E4BE43CE1DA5}"/>
    <cellStyle name="_1Q07FY Forecast template_Region Weekly Operations_Asean Assessment_4Q '06_07_Mar_7th" xfId="504" xr:uid="{6621688F-8628-4C18-9643-EA903027A253}"/>
    <cellStyle name="_1Q07FY Forecast template_Region Weekly Operations_ASEAN Budget Discussion" xfId="505" xr:uid="{462C22B7-3930-40EE-A669-93D8E73130C5}"/>
    <cellStyle name="_1Q07FY Forecast template_Region Weekly Operations_ASEAN Budget Discussion-Mar_12th" xfId="506" xr:uid="{28A53C9B-FA2F-4702-A073-333E2C4B57A9}"/>
    <cellStyle name="_1Q07FY Forecast template_Region Weekly Operations_ASEAN FY2008 FINAL BUDGET - BY Quarter &amp; Country" xfId="507" xr:uid="{60D9F6C3-9903-4BD8-B524-3C8E4787B75A}"/>
    <cellStyle name="_1Q07FY Forecast template_Top 10 AR" xfId="508" xr:uid="{3F49A1B8-BC38-4DB7-9561-E9646DA08031}"/>
    <cellStyle name="_1Q-AP-Silo-Apr-Fcst" xfId="509" xr:uid="{F12F1382-DFEA-4999-8736-844BCDEFFA76}"/>
    <cellStyle name="_2005 Brand key metrics 0715-2005_a" xfId="510" xr:uid="{0F4888AF-9A9F-4E15-B8D1-29D5C5A9D93B}"/>
    <cellStyle name="_20050715_Work File" xfId="511" xr:uid="{357F0B35-41EC-48C6-AC02-95F57FFBF257}"/>
    <cellStyle name="_20050719_Jul Fcst by Segment" xfId="512" xr:uid="{DBF39817-ED55-403E-AE4C-90E6DE274146}"/>
    <cellStyle name="_20050801_Work File" xfId="513" xr:uid="{8DFA17B6-6983-46D1-873C-9D7CCC85EA42}"/>
    <cellStyle name="_2006 ANZ DASHBOARD OCT 23" xfId="514" xr:uid="{5F61F50E-3A4C-4C98-ABAF-42DAC2BFCBE5}"/>
    <cellStyle name="_2006 Fall Plan_Final submission_ver1" xfId="515" xr:uid="{E3082D57-E189-4A3B-A1BD-9AE2C0394F6D}"/>
    <cellStyle name="_2006 Orders To Come 29 Nov with bridge plan 1 Dec" xfId="516" xr:uid="{8D60EFC5-E79D-49DF-BA5B-76A397415F0F}"/>
    <cellStyle name="_2006 Region RM Weekly Operations Template - ANZ - 25 Oct" xfId="517" xr:uid="{8CB7F16D-8BA4-48C8-827A-E4FB2684A8AE}"/>
    <cellStyle name="_2006 Region RM Weekly Operations Template - ANZ - 25 Oct FINAL" xfId="518" xr:uid="{770827D7-1FD8-4A00-B2E2-13E2CE47F88C}"/>
    <cellStyle name="_200607 Budget Loads May Version" xfId="519" xr:uid="{54D36A4E-8E9E-4D86-8E2A-B97BBA27E3E8}"/>
    <cellStyle name="_2006-07 PCC Template - Lenovo Think Geo BUs (April 20)" xfId="520" xr:uid="{44668262-7CD8-472D-AD50-25DF8F246437}"/>
    <cellStyle name="_2006-07 Template - Lenovo Think Rel_Tra (Mar 1)" xfId="521" xr:uid="{A26FB2CE-8D5B-446E-A147-661CC12F4735}"/>
    <cellStyle name="_2006-08-16 - From Murali Raman - AP Summary Channel Ts&amp;Cs 2006-07 - 2q 2006" xfId="522" xr:uid="{8F65A0E0-80BD-4DC1-848A-880CFD1B333B}"/>
    <cellStyle name="_2007 Turin targets - Jan17 - ASEAN" xfId="523" xr:uid="{DBB32568-3C2C-4B42-B8D9-52CAFD9EB483}"/>
    <cellStyle name="_2007_08 Budget - BU and RT view_v13" xfId="524" xr:uid="{44ACAD32-B0FA-4EA7-AFB1-4444D114CEB3}"/>
    <cellStyle name="_260705 Blog" xfId="525" xr:uid="{375C8721-BB9A-4738-96C2-47C722685EA8}"/>
    <cellStyle name="_2Q 0607 Fcst - Aug06 ANZ 01082006" xfId="526" xr:uid="{07E68941-E147-4DE8-A31D-40E505A735F6}"/>
    <cellStyle name="_2Q 0607 Fcst - Aug06 Template" xfId="527" xr:uid="{95242303-2612-4907-BE85-D279281C19B1}"/>
    <cellStyle name="_2Q 0607 Fcst - Aug06 Template_Asean Assessment_4Q '06_07_Mar_7th" xfId="528" xr:uid="{5B1AA176-83C1-446E-BBB1-6DE1ED5E914E}"/>
    <cellStyle name="_2Q 0607 Fcst - Aug06 Template_ASEAN Budget Discussion" xfId="529" xr:uid="{ABA5E16A-B246-4D52-8D9C-CA2423E1B0C8}"/>
    <cellStyle name="_2Q 0607 Fcst - Aug06 Template_ASEAN Budget Discussion-Mar_12th" xfId="530" xr:uid="{940F6B99-B58E-48BB-93E9-E25B194022B5}"/>
    <cellStyle name="_2Q 0607 Fcst - Aug06 Template_ASEAN FY2008 FINAL BUDGET - BY Quarter &amp; Country" xfId="531" xr:uid="{3040C4BD-3AA5-47FE-9723-F61691416FC7}"/>
    <cellStyle name="_2Q 0607 Fcst - Sep06 I&amp;E Temp" xfId="532" xr:uid="{E0638B96-6DDB-4545-858A-A407DE5CC7BB}"/>
    <cellStyle name="_2Q 0607 Fcst - Sep06 Template" xfId="533" xr:uid="{E6BF054E-52A0-4529-9FDA-3166C9403988}"/>
    <cellStyle name="_2Q 0607 Forecast - June 2006 Template" xfId="534" xr:uid="{68B2D6D5-A673-402C-8812-0FAB6F747985}"/>
    <cellStyle name="_2Q 0607 Forecast - June 2006 Template_ASEAN Budget Discussion" xfId="535" xr:uid="{1DA9559C-A446-4781-9A4A-2C850BA6102F}"/>
    <cellStyle name="_2Q 0607 Forecast - June 2006 Template_ASEAN Budget Discussion-Mar_12th" xfId="536" xr:uid="{24FEA888-F542-4153-A1EF-A8CB7791DD1B}"/>
    <cellStyle name="_2Q 0607 Forecast - June 2006 Template_ASEAN FY2008 FINAL BUDGET - BY Quarter &amp; Country" xfId="537" xr:uid="{F4FA697E-3411-4E8F-BE50-ACAD665DD2A9}"/>
    <cellStyle name="_2Q Fcst" xfId="538" xr:uid="{89676C83-D1C4-4A1B-94DA-642D3D8E6913}"/>
    <cellStyle name="_2Q Resource - TTL AP" xfId="539" xr:uid="{B6F1D303-1704-4C2B-B155-71E39A214AE9}"/>
    <cellStyle name="_2Q Resource - TTL AP_2Q 0607 Fcst - Aug06 Template" xfId="540" xr:uid="{85E88D6A-40EF-44D5-9EC1-3EF822B05543}"/>
    <cellStyle name="_2Q Resource - TTL AP_2Q 0607 Fcst - Aug06 Template_ASEAN Budget Discussion" xfId="541" xr:uid="{EFE05202-9012-4729-977F-D4D1490BDB09}"/>
    <cellStyle name="_2Q Resource - TTL AP_2Q 0607 Fcst - Aug06 Template_ASEAN Budget Discussion-Mar_12th" xfId="542" xr:uid="{D9A8A999-C4FD-49C5-BD4D-CCD1EC6392AF}"/>
    <cellStyle name="_2Q Resource - TTL AP_2Q 0607 Fcst - Aug06 Template_ASEAN FY2008 FINAL BUDGET - BY Quarter &amp; Country" xfId="543" xr:uid="{9DB72872-89B9-42B9-B167-0092B7D46D8D}"/>
    <cellStyle name="_2Q Resource - TTL AP_AP July Actual &amp; Aug Forecast" xfId="544" xr:uid="{6B109EFE-EA99-44EC-BA61-5D61F3A58B59}"/>
    <cellStyle name="_2Q Resource - TTL AP_AP July Actual &amp; Aug Forecast_ASEAN Budget Discussion" xfId="545" xr:uid="{A6FFB856-9EF6-41FD-86BC-BACBC7CBD4EB}"/>
    <cellStyle name="_2Q Resource - TTL AP_AP July Actual &amp; Aug Forecast_ASEAN Budget Discussion-Mar_12th" xfId="546" xr:uid="{CF68F6AA-C2FA-4F91-9C79-203F8D60147B}"/>
    <cellStyle name="_2Q Resource - TTL AP_AP July Actual &amp; Aug Forecast_ASEAN FY2008 FINAL BUDGET - BY Quarter &amp; Country" xfId="547" xr:uid="{982F89A3-2ACC-432A-AED1-B2EED3AEABF4}"/>
    <cellStyle name="_2Q Resource - TTL AP_ASEAN Budget Discussion" xfId="548" xr:uid="{52672D13-A634-41A7-A44D-61BD3F5F3CC7}"/>
    <cellStyle name="_2Q Resource - TTL AP_ASEAN Budget Discussion-Mar_12th" xfId="549" xr:uid="{E1555CA6-97BE-4AD5-A269-C90B3C134CE1}"/>
    <cellStyle name="_2Q Resource - TTL AP_ASEAN FY2008 FINAL BUDGET - BY Quarter &amp; Country" xfId="550" xr:uid="{FD5F33EB-8672-463D-B893-F301E112A80B}"/>
    <cellStyle name="_2Q Resource - TTL AP_TWN 2Q Expense (Sept Forecast) Revise3" xfId="551" xr:uid="{DF722FA0-2D58-4F76-A23C-5323925395CA}"/>
    <cellStyle name="_2Q Resource - TTL AP_TWN 2Q Expense (Sept Forecast) Revise3_ASEAN Budget Discussion" xfId="552" xr:uid="{2BE83C4B-10B8-480A-98C3-A6C0AA3CC671}"/>
    <cellStyle name="_2Q Resource - TTL AP_TWN 2Q Expense (Sept Forecast) Revise3_ASEAN Budget Discussion-Mar_12th" xfId="553" xr:uid="{A5B38EC2-3F60-4387-A868-5EB950FF2236}"/>
    <cellStyle name="_2Q Resource - TTL AP_TWN 2Q Expense (Sept Forecast) Revise3_ASEAN FY2008 FINAL BUDGET - BY Quarter &amp; Country" xfId="554" xr:uid="{4FC66942-BE61-41E9-9F4B-DCAB6A32E07A}"/>
    <cellStyle name="_2Q05_0505_Japan_mbl_summary_detail" xfId="555" xr:uid="{18B2C04E-543A-4D99-B7E5-D0DF1F3467A6}"/>
    <cellStyle name="_2Q07FY ANZ Forecast 100706" xfId="556" xr:uid="{DA186795-9237-433B-AF3F-48FCE4F4EC45}"/>
    <cellStyle name="_2Q07FY ANZ Forecast 310706" xfId="557" xr:uid="{EC07E7AD-88AE-4080-B939-99D257B1B0E4}"/>
    <cellStyle name="_2Q07FY ANZ Forecast and Region Weekly File 19Sept06" xfId="558" xr:uid="{8804A12D-FC65-4B0E-B7C6-5727DFA21E2D}"/>
    <cellStyle name="_2Q07FY ANZ Forecast and Region Weekly File Sept Gameplan" xfId="559" xr:uid="{DADF140B-DA3B-466E-BFD6-43D01D7589EC}"/>
    <cellStyle name="_2월 예상 PL 2006년 2월 07일" xfId="560" xr:uid="{08D51CE2-ACA0-40CD-9166-DFA79C3EA27E}"/>
    <cellStyle name="_3Q 0607 Fcst - Nov06 I&amp;E ANZ 13 Dec 06 v1" xfId="561" xr:uid="{748B8371-DFCB-42C1-B0B9-2996125E584B}"/>
    <cellStyle name="_3Q 0607 Fcst - Nov06 I&amp;E ANZ 15 Nov 06" xfId="562" xr:uid="{222F0763-7D8D-45BD-A84B-0D98E97531CB}"/>
    <cellStyle name="_3Q 0607 Fcst - Nov06 I&amp;E ANZ 19 Dec 06 v1" xfId="563" xr:uid="{8D5B0FD8-89AB-446C-98D8-83EC4F3A39E2}"/>
    <cellStyle name="_3Q 0607 Fcst - Nov06 I&amp;E ANZ 21 Nov 06" xfId="564" xr:uid="{06760A54-0261-49EB-97CE-042831D4ACEC}"/>
    <cellStyle name="_3Q 0607 Fcst - Nov06 I&amp;E ANZ 29 Nov 06_v3" xfId="565" xr:uid="{99F0BCB7-C171-4690-AAB2-B282DA970BBA}"/>
    <cellStyle name="_3Q 0607 Fcst - Nov06 I&amp;E ANZ 7 Dec 06 v2" xfId="566" xr:uid="{2C680F41-D763-4257-ACB5-C1D947653772}"/>
    <cellStyle name="_3Q 0607 Fcst - Oct06 I&amp;E Temp" xfId="567" xr:uid="{38AEC8E4-0813-48A6-9BAC-101A709508BA}"/>
    <cellStyle name="_3q asean silo - 15th Nov" xfId="568" xr:uid="{0637ECDF-E702-47CD-A0B7-9687EDE1669C}"/>
    <cellStyle name="_3Q05_Jul05fcst_mbl_v1" xfId="569" xr:uid="{90A6746A-8742-4B33-A15C-FC4C49DB163A}"/>
    <cellStyle name="_3Q0607 ANZ Pipeline Reports_Wk10" xfId="570" xr:uid="{6D4A5BC5-E157-48C9-AC8C-0E78A461B49B}"/>
    <cellStyle name="_3Q0607 ANZ Pipeline Reports_Wk2" xfId="571" xr:uid="{D5DC687C-F3BA-41EB-B3F5-31656D3CBB50}"/>
    <cellStyle name="_3Q0607 ANZ Pipeline Reports_Wk4" xfId="572" xr:uid="{1269DAF0-A738-4428-B074-5564F6AAC4B7}"/>
    <cellStyle name="_3Q0607 ANZ Pipeline Reports_Wk6" xfId="573" xr:uid="{939F4AA1-30F8-422F-9469-82B9FEF31DA2}"/>
    <cellStyle name="_3Q0607 ANZ Pipeline Reports_Wk7" xfId="574" xr:uid="{CE82ABD0-F2AF-40E4-9943-E5040439FBAF}"/>
    <cellStyle name="_3Q0607 ANZ Pipeline Reports_Wk8" xfId="575" xr:uid="{14CECC2F-0CC1-4585-B429-C26A3D6535EB}"/>
    <cellStyle name="_3Q'0607 Budget and Target" xfId="576" xr:uid="{E1869500-7432-4121-9327-273409E274E9}"/>
    <cellStyle name="_3Q06FY Forecast template Dec" xfId="577" xr:uid="{0E949AC4-E426-43F9-8FF0-326CCE9DCC4C}"/>
    <cellStyle name="_4-12월 매출분석 dw r" xfId="578" xr:uid="{0B3DA809-DC13-4BE2-ABB1-ACE385079C11}"/>
    <cellStyle name="_4Q 0607 Fcst - I&amp;E ANZ 10 Jan 07 v2" xfId="579" xr:uid="{BE8E17AD-AAB0-4005-9563-63E888BEA228}"/>
    <cellStyle name="_4Q 0607 Fcst - I&amp;E ANZ 2007.02.14 v1" xfId="580" xr:uid="{6671ECEE-24E7-4D84-8A84-8836FF70AC99}"/>
    <cellStyle name="_4Q 0607 Fcst - I&amp;E ANZ 2007.02.15 v1" xfId="581" xr:uid="{239CFDCA-3889-4BC2-966A-D61BBC0D4310}"/>
    <cellStyle name="_4Q 0607 Fcst - I&amp;E ANZ 2007.02.22 v1" xfId="582" xr:uid="{9CA26FE1-CF9B-4C52-B08F-DF37B4980C39}"/>
    <cellStyle name="_4Q 0607 Fcst - I&amp;E ANZ 2007.02.22 v2" xfId="583" xr:uid="{8660FCD6-0567-4079-BFD2-0DAA865C02BE}"/>
    <cellStyle name="_4Q 0607 Fcst - I&amp;E ANZ 2007.02.27 v2" xfId="584" xr:uid="{A5311A2E-3E75-4F9A-8A27-278ACA0930EA}"/>
    <cellStyle name="_4Q 0607 Fcst - I&amp;E ANZ 2007.03.12 v1" xfId="585" xr:uid="{825A31AD-356C-4169-B96E-4534D6077775}"/>
    <cellStyle name="_4Q 0607 Fcst - I&amp;E ANZ 2007.03.20 v1" xfId="586" xr:uid="{224787ED-57D8-4C1A-9F18-75A4F18C496D}"/>
    <cellStyle name="_4Q 0607 Fcst - I&amp;E ANZ 24 Jan 07 v1" xfId="587" xr:uid="{D8092C17-9843-4312-ABC1-0B6F247F8986}"/>
    <cellStyle name="_4Q 0607 Fcst - I&amp;E ANZ 30 Jan 07 v2" xfId="588" xr:uid="{D4F31F47-470C-40A1-8C77-672C5016C31A}"/>
    <cellStyle name="_4Q 0607 Fcst - I&amp;E ANZ 4 Jan 07 v2" xfId="589" xr:uid="{7715255B-8092-46B5-93BC-C5F7D6E5E4E7}"/>
    <cellStyle name="_4Q Target V4" xfId="590" xr:uid="{0525EF14-7AAB-463A-82A6-7B23843540AF}"/>
    <cellStyle name="_4Q Target V4_ASEAN Budget Discussion" xfId="591" xr:uid="{C0D14FEC-68AB-4E37-9E7F-E2BAA8AA1025}"/>
    <cellStyle name="_4Q Target V4_ASEAN Budget Discussion-Mar_12th" xfId="592" xr:uid="{CD57860C-2CEA-4034-859D-99927938A5A7}"/>
    <cellStyle name="_4Q Target V4_ASEAN FY2008 FINAL BUDGET - BY Quarter &amp; Country" xfId="593" xr:uid="{64C64C66-DBC1-4CD9-9903-148E16748969}"/>
    <cellStyle name="_4Q Target V5" xfId="594" xr:uid="{1C2DE744-28AC-48B3-8ED6-02CFADFD2003}"/>
    <cellStyle name="_4Q Target V5_ASEAN Budget Discussion" xfId="595" xr:uid="{EE8DC10F-C458-4CE0-8292-AE6877BC22D7}"/>
    <cellStyle name="_4Q Target V5_ASEAN Budget Discussion-Mar_12th" xfId="596" xr:uid="{D07C0F55-9E4A-464D-9196-4C364559FAA4}"/>
    <cellStyle name="_4Q Target V5_ASEAN FY2008 FINAL BUDGET - BY Quarter &amp; Country" xfId="597" xr:uid="{1F1FB972-D921-408E-A128-2C4CFDA6E0AC}"/>
    <cellStyle name="_4Q06 TO&amp;S" xfId="598" xr:uid="{95C12F94-EBBE-4939-88E2-4DCAA1DC387A}"/>
    <cellStyle name="_4Q06FY ANZ Forecast Jan 06_4Jan06" xfId="599" xr:uid="{36176DFC-F8E2-4A63-AA61-4C725C42A52C}"/>
    <cellStyle name="_4Q06FY Fcst templ Feb actual" xfId="600" xr:uid="{3E924621-9FE0-4CAA-A3F8-C79FDAE5A4E5}"/>
    <cellStyle name="_4Q06FY Fcst templ Feb actual_ASEAN Budget Discussion" xfId="601" xr:uid="{9198F92B-6687-4163-A554-1F0C6323CB03}"/>
    <cellStyle name="_4Q06FY Fcst templ Feb actual_ASEAN Budget Discussion-Mar_12th" xfId="602" xr:uid="{9BFC795C-6403-4B67-9C6E-CCA4365DB4F7}"/>
    <cellStyle name="_4Q06FY Fcst templ Feb actual_ASEAN FY2008 FINAL BUDGET - BY Quarter &amp; Country" xfId="603" xr:uid="{5A8554C9-6574-4298-B306-7FF2FED41EE6}"/>
    <cellStyle name="_4Q06FY Forecast template" xfId="604" xr:uid="{D85A42A3-19F6-4BA5-A9C8-522E664808A1}"/>
    <cellStyle name="_4Q06FY Forecast template ANZ" xfId="605" xr:uid="{1CCF74D8-5656-4FDD-8C2C-B079D50B624A}"/>
    <cellStyle name="_4Q06FY Forecast template ANZ_ASEAN Budget Discussion" xfId="606" xr:uid="{ABAB4E83-9054-4C6C-BFC6-AAECE9CB2AAD}"/>
    <cellStyle name="_4Q06FY Forecast template ANZ_ASEAN Budget Discussion-Mar_12th" xfId="607" xr:uid="{90B5E2C8-51CB-4556-A08F-56EEF277EE85}"/>
    <cellStyle name="_4Q06FY Forecast template ANZ_ASEAN FY2008 FINAL BUDGET - BY Quarter &amp; Country" xfId="608" xr:uid="{FCEB3C92-9BE8-47DE-8666-6CD73F0F3268}"/>
    <cellStyle name="_4Q06FY Forecast template Feb" xfId="609" xr:uid="{3EFA3ADA-5908-4927-B723-50D086B7393A}"/>
    <cellStyle name="_4Q06FY Forecast template Feb_ASEAN Budget Discussion" xfId="610" xr:uid="{D532B882-79A9-4C0C-9759-0AD6083033A7}"/>
    <cellStyle name="_4Q06FY Forecast template Feb_ASEAN Budget Discussion-Mar_12th" xfId="611" xr:uid="{2A933E2E-932A-409B-B791-58180C2CD038}"/>
    <cellStyle name="_4Q06FY Forecast template Feb_ASEAN FY2008 FINAL BUDGET - BY Quarter &amp; Country" xfId="612" xr:uid="{F794AD3C-D7AF-498B-9D64-FFFEE34893C3}"/>
    <cellStyle name="_4Q06FY Forecast template Mar" xfId="613" xr:uid="{2759367C-2795-432E-9196-D457B575050F}"/>
    <cellStyle name="_4Q06FY Forecast template Mar_ASEAN Budget Discussion" xfId="614" xr:uid="{DCCA6CC6-3E55-45BB-87C7-D74444166A6D}"/>
    <cellStyle name="_4Q06FY Forecast template Mar_ASEAN Budget Discussion-Mar_12th" xfId="615" xr:uid="{7CBFE8CC-206A-4178-ADF4-E47922D8DE40}"/>
    <cellStyle name="_4Q06FY Forecast template Mar_ASEAN FY2008 FINAL BUDGET - BY Quarter &amp; Country" xfId="616" xr:uid="{C0DB61B8-8AD6-4BCD-BD82-2B527D5A3DAA}"/>
    <cellStyle name="_4Q06FY Forecast template_ASEAN Budget Discussion" xfId="617" xr:uid="{9D5C0CF6-2023-4053-A08E-3A3C1BD0CCD5}"/>
    <cellStyle name="_4Q06FY Forecast template_ASEAN Budget Discussion-Mar_12th" xfId="618" xr:uid="{1ECE6DF5-6C45-4AE2-ABE7-AC7CC38DE130}"/>
    <cellStyle name="_4Q06FY Forecast template_ASEAN FY2008 FINAL BUDGET - BY Quarter &amp; Country" xfId="619" xr:uid="{CE795CB7-C273-47A0-9884-8A2B92AA2E19}"/>
    <cellStyle name="_4Q06FY Forecast template_Feb_SW" xfId="620" xr:uid="{B4E59FA9-178D-4E8C-AB3E-738B3F3F345D}"/>
    <cellStyle name="_4Q06FY Forecast template_Feb_SW_ASEAN Budget Discussion" xfId="621" xr:uid="{7AF1C9B2-69BE-4118-B8CA-A233D1A3ABE0}"/>
    <cellStyle name="_4Q06FY Forecast template_Feb_SW_ASEAN Budget Discussion-Mar_12th" xfId="622" xr:uid="{BD171117-05C4-4746-84DD-770945F4EF4E}"/>
    <cellStyle name="_4Q06FY Forecast template_Feb_SW_ASEAN FY2008 FINAL BUDGET - BY Quarter &amp; Country" xfId="623" xr:uid="{0355A0EE-F080-4FC0-A755-0603F85F246F}"/>
    <cellStyle name="_4Q06FY Forecast template_SW" xfId="624" xr:uid="{3970698A-469A-415A-BD79-61690F80C1BB}"/>
    <cellStyle name="_4Q06FY Forecast template_SW_ASEAN Budget Discussion" xfId="625" xr:uid="{D32AF139-57C4-4379-ABAC-08050341E510}"/>
    <cellStyle name="_4Q06FY Forecast template_SW_ASEAN Budget Discussion-Mar_12th" xfId="626" xr:uid="{661B7A5A-A263-47B4-A6EA-F5BA2421DD8B}"/>
    <cellStyle name="_4Q06FY Forecast template_SW_ASEAN FY2008 FINAL BUDGET - BY Quarter &amp; Country" xfId="627" xr:uid="{340E1A72-9F18-4A51-87B0-9EA76B0BCE62}"/>
    <cellStyle name="_4월 Line-Up 20060327작업중(검증)-2" xfId="628" xr:uid="{BA435E45-EB18-413F-AD21-13236A9B0C02}"/>
    <cellStyle name="_8Q Historical Trend Chart Geo Reviews  May 3rd" xfId="629" xr:uid="{76CEEDB3-E81C-4CE7-9DCA-6AF23D90A24B}"/>
    <cellStyle name="_Actions Track Distributor reporting to PRC" xfId="630" xr:uid="{17C767DB-BE66-48DA-87CF-5898BAC144E1}"/>
    <cellStyle name="_Affinity" xfId="631" xr:uid="{25262493-B56A-42BB-8E5D-2306644DD4F4}"/>
    <cellStyle name="_Agenda- 17 Oct" xfId="632" xr:uid="{0E317D70-FF1E-4DB1-BAF1-B0291D600793}"/>
    <cellStyle name="_ANZ" xfId="633" xr:uid="{CAFECBC9-D99A-4B6B-B147-E649E218F68B}"/>
    <cellStyle name="_ANZ 13 Week Rolling Orders 3.2" xfId="634" xr:uid="{A14E4277-94BF-492F-A34F-86C513A259EA}"/>
    <cellStyle name="_ANZ 3Q 0607" xfId="635" xr:uid="{EE9D2616-F2C3-4AF2-9690-4DCEB066ACA3}"/>
    <cellStyle name="_ANZ 3Q 0607 10 Nov" xfId="636" xr:uid="{1A47C575-6940-4D53-9FDA-251EFA07DD86}"/>
    <cellStyle name="_ANZ 3Q 0607 17 Nov" xfId="637" xr:uid="{BED71509-3A41-4D23-A117-01B0DE323119}"/>
    <cellStyle name="_ANZ 3Q 0607 24 Nov" xfId="638" xr:uid="{EC26F057-1404-475D-B282-9F4A366E4FF8}"/>
    <cellStyle name="_ANZ 3Q 0607 3 Dec" xfId="639" xr:uid="{EDECB95D-CA16-4F31-AAC4-C42C595D7761}"/>
    <cellStyle name="_ANZ 3Q 0607 3 Nov" xfId="640" xr:uid="{E40C3BBA-3AA2-431D-B047-132D94967518}"/>
    <cellStyle name="_ANZ F4Q07 Roadmap" xfId="641" xr:uid="{345AA521-059B-441F-8E8B-77C08DD60F3D}"/>
    <cellStyle name="_ANZ Financial Assess 28Dec" xfId="642" xr:uid="{7C20C26D-78E6-4340-B3EC-CC1B6140B855}"/>
    <cellStyle name="_ANZ Financial Assess 29Decv2" xfId="643" xr:uid="{4091159A-0CA3-4991-AAE5-4DEFB5A29E82}"/>
    <cellStyle name="_ANZ Nov 05 Challenged Forecast" xfId="644" xr:uid="{E073FCFD-3044-4F47-A32B-FF8502AD4296}"/>
    <cellStyle name="_ANZ QTQ Margin Bridge" xfId="645" xr:uid="{E934C01D-5F8B-4F25-85C9-A51C81CBEB23}"/>
    <cellStyle name="_ANZ RMBU - 29 Nov v2" xfId="646" xr:uid="{32876E1D-6D48-4916-AE42-21D65D09138B}"/>
    <cellStyle name="_ANZ T43 Opportunity tracker 061115 V2(1).1" xfId="647" xr:uid="{9E0E99EC-1C19-4BCC-A41B-B99606A4F76B}"/>
    <cellStyle name="_ANZ TM Pack 03.01" xfId="648" xr:uid="{5BA65E26-13D8-40A4-A1E1-5BFB3477885E}"/>
    <cellStyle name="_ANZ_AccountList" xfId="649" xr:uid="{736CDC61-D314-4E35-8111-C908792F16B3}"/>
    <cellStyle name="_ANZ_SSPTemplate(04122006)Dec_Wk10" xfId="650" xr:uid="{E8F58CAD-9691-43F1-88E8-4669D3462931}"/>
    <cellStyle name="_ANZ_SSPTemplate(06112006)Nov_Wk6" xfId="651" xr:uid="{AD818FCD-719B-457D-90AF-3F9A2DFD5F11}"/>
    <cellStyle name="_ANZ_SSPTemplate(11122006)Dec_Wk11" xfId="652" xr:uid="{DF223AFA-86E2-4B15-A7B1-01A23A46295E}"/>
    <cellStyle name="_ANZ_SSPTemplate(13112006)Nov_Wk7" xfId="653" xr:uid="{3A5E219F-03BF-48AF-AE12-0A1223AB16C9}"/>
    <cellStyle name="_ANZ_SSPTemplate(181006)Oct_Wk3" xfId="654" xr:uid="{25A69A8B-4F43-4797-B347-7C251C722E65}"/>
    <cellStyle name="_ANZ_SSPTemplate(20112006)Nov_Wk8" xfId="655" xr:uid="{668049DE-5CDB-4D1B-A389-39F60418677D}"/>
    <cellStyle name="_ANZ_SSPTemplate(231006)Oct_Wk4 (version 1)a" xfId="656" xr:uid="{5A2B7FA1-D832-4298-B154-15EF5EB84FB9}"/>
    <cellStyle name="_ANZ_SSPTemplate(241006)Oct_Wk4" xfId="657" xr:uid="{63013205-0915-4F33-B994-19D12405A417}"/>
    <cellStyle name="_ANZ_SSPTemplate(27112006)Nov_Wk9_revise 1" xfId="658" xr:uid="{98B454AD-EC4D-4DEC-854B-47A793C4A151}"/>
    <cellStyle name="_ANZ_SSPTemplate(301006)Oct_Wk5" xfId="659" xr:uid="{4B054204-77C9-4805-80FE-C8CFA381C9AA}"/>
    <cellStyle name="_ANZ_Weekly TM template_0109 V2 " xfId="660" xr:uid="{516B03BA-B4ED-470B-B5ED-3E199A202342}"/>
    <cellStyle name="_ANZ_Weekly TM template_wk3_24Jan07 WIP Ver 2" xfId="661" xr:uid="{683FEA68-522A-4F42-8F6C-201F2930A920}"/>
    <cellStyle name="_ANZ_Weekly TM template_wk9_7Mar07" xfId="662" xr:uid="{7A38934F-5595-4247-97F6-301C00C89E9F}"/>
    <cellStyle name="_ANZsd1q07310107Orderrec." xfId="663" xr:uid="{A8B4EC1D-05DA-41C8-9993-AA9099EA774F}"/>
    <cellStyle name="_AP 13 Week Orders Korea_TM_0103" xfId="664" xr:uid="{2CC50731-8921-4258-86D1-741DB7B9252C}"/>
    <cellStyle name="_AP ANZ Template" xfId="665" xr:uid="{F285B747-BD97-4519-84B2-6EF2E029521E}"/>
    <cellStyle name="_AP Business Units sales" xfId="666" xr:uid="{6B4C4B55-D67F-47A2-A7CD-5945358E6742}"/>
    <cellStyle name="_AP Express ACtions 031105" xfId="667" xr:uid="{DD14AA2B-925E-4E63-946A-FEB5B2CE02B6}"/>
    <cellStyle name="_AP I&amp;E Template August Fcst" xfId="668" xr:uid="{969739CB-A31F-4C88-9B3A-F06FC29D4D14}"/>
    <cellStyle name="_AP July Actual &amp; Aug Forecast" xfId="669" xr:uid="{42126F14-43CF-41C8-9427-D23463E47550}"/>
    <cellStyle name="_AP July Actual &amp; Aug Forecast_ASEAN Budget Discussion" xfId="670" xr:uid="{1D67E851-9878-4828-94A5-C1B0F04689AE}"/>
    <cellStyle name="_AP July Actual &amp; Aug Forecast_ASEAN Budget Discussion-Mar_12th" xfId="671" xr:uid="{F90A1A7C-EE50-4E57-A64C-6A99010F0E0A}"/>
    <cellStyle name="_AP July Actual &amp; Aug Forecast_ASEAN FY2008 FINAL BUDGET - BY Quarter &amp; Country" xfId="672" xr:uid="{1B736B2E-C547-496E-AF5D-836332D306AB}"/>
    <cellStyle name="_AP Outlooks 3Q 0607" xfId="673" xr:uid="{B42E7466-A8CE-46F0-B14D-63674CB1522E}"/>
    <cellStyle name="_AP RAM &amp; PM - 310108" xfId="674" xr:uid="{4C31E970-475E-49D7-820B-2B887D02DD18}"/>
    <cellStyle name="_AP SILO Apex Template Revised" xfId="675" xr:uid="{B5DD52A3-D98D-405C-9282-0F4165B6AC50}"/>
    <cellStyle name="_AP TM Country Weekly Review ANZ W7" xfId="676" xr:uid="{84053853-8C0B-4DE3-BFB0-A9B158AA8EDD}"/>
    <cellStyle name="_AP TM Country Weekly Review ANZ W8" xfId="677" xr:uid="{C0CB5D0F-977E-443E-B4A0-63FD36A567BD}"/>
    <cellStyle name="_AP TM Country Weekly Review ANZ W9 V2" xfId="678" xr:uid="{64EAD98F-81EE-4BBC-BF32-F49C72B3928D}"/>
    <cellStyle name="_AP Total Resource May Gameplan (revised2) May5" xfId="679" xr:uid="{672FF30A-FD55-440F-AB81-E32EAC7115A9}"/>
    <cellStyle name="_AP Total Resource May Gameplan (revised2) May5_ASEAN Budget Discussion" xfId="680" xr:uid="{1982C97A-ABDE-4076-A108-A692CFCCAE4E}"/>
    <cellStyle name="_AP Total Resource May Gameplan (revised2) May5_ASEAN Budget Discussion-Mar_12th" xfId="681" xr:uid="{BBAA17F3-A536-4D84-A7B1-5069F316E8BC}"/>
    <cellStyle name="_AP Total Resource May Gameplan (revised2) May5_ASEAN FY2008 FINAL BUDGET - BY Quarter &amp; Country" xfId="682" xr:uid="{D65CB021-5697-4E54-929B-64D55F02705E}"/>
    <cellStyle name="_Apex" xfId="683" xr:uid="{3EF2D627-79AB-4D55-BBAE-20683FFF8BFB}"/>
    <cellStyle name="_Apex Loads" xfId="684" xr:uid="{9221788F-CC0A-4EFD-838A-AE0881B22CA6}"/>
    <cellStyle name="_Apr_recon" xfId="685" xr:uid="{1390E4F8-17A7-4D70-8867-975C09CBB8D1}"/>
    <cellStyle name="_Apr_recon_ASEAN Budget Discussion" xfId="686" xr:uid="{F500AE45-7515-4B87-80ED-7E7CC0AB40F8}"/>
    <cellStyle name="_Apr_recon_ASEAN Budget Discussion-Mar_12th" xfId="687" xr:uid="{EA94F5C0-B89E-4D9C-A420-BD06CA77EF3B}"/>
    <cellStyle name="_Apr_recon_ASEAN FY2008 BUDGET - Mar_15th 2007-SENT BY HOWIE on 2nd April" xfId="688" xr:uid="{D940CC13-786C-4A9C-A6AB-A83D63501ED3}"/>
    <cellStyle name="_Apr_recon_ASEAN FY2008 FINAL BUDGET - BY Quarter &amp; Country" xfId="689" xr:uid="{1B233B16-EA0A-41AC-97F0-E9FA4AE09D11}"/>
    <cellStyle name="_April GP Resource Charts" xfId="690" xr:uid="{4E3CF8AA-5765-4D8F-BBDB-0133241DC515}"/>
    <cellStyle name="_AP-SILO-Apex Template Revised Ver2" xfId="691" xr:uid="{A08B66E5-11FA-476E-B39B-37762A6A5D34}"/>
    <cellStyle name="_Asean 1Q07FY Forecast - Apr 10 2006" xfId="692" xr:uid="{63219561-6DD2-49B4-998C-9567C75BC7C5}"/>
    <cellStyle name="_Asean 1Q07FY Forecast - Apr 10 2006_~1062537" xfId="693" xr:uid="{6E08A740-BF60-4918-B231-1086A26EAC3A}"/>
    <cellStyle name="_Asean 1Q07FY Forecast - Apr 10 2006_~1062537_Asean Assessment_4Q '06_07_Mar_7th" xfId="694" xr:uid="{033CDB74-E77E-4D3F-9B01-FFC9E8703BC8}"/>
    <cellStyle name="_Asean 1Q07FY Forecast - Apr 10 2006_~1062537_ASEAN Budget Discussion" xfId="695" xr:uid="{31BD0565-04FA-49C5-AF00-AF1B0C3C2D9C}"/>
    <cellStyle name="_Asean 1Q07FY Forecast - Apr 10 2006_~1062537_ASEAN Budget Discussion-Mar_12th" xfId="696" xr:uid="{15C48892-9D5E-48B6-9218-DACF147FA03A}"/>
    <cellStyle name="_Asean 1Q07FY Forecast - Apr 10 2006_~1062537_ASEAN FY2008 FINAL BUDGET - BY Quarter &amp; Country" xfId="697" xr:uid="{356E4100-70DF-4884-B724-B90A80660381}"/>
    <cellStyle name="_Asean 1Q07FY Forecast - Apr 10 2006_2Q 0607 Fcst - Aug06 ANZ 01082006" xfId="698" xr:uid="{ADD1B190-6B9E-4AD1-BCC2-B47DC05743E1}"/>
    <cellStyle name="_Asean 1Q07FY Forecast - Apr 10 2006_2Q07FY ANZ Forecast 140806" xfId="699" xr:uid="{D7BD5A3A-3F4F-473F-A966-2783571EB4E9}"/>
    <cellStyle name="_Asean 1Q07FY Forecast - Apr 10 2006_Asean Assessment_4Q '06_07_Mar_7th" xfId="700" xr:uid="{F1F61B4A-18E6-4969-BAB9-7F5A1B4D39E0}"/>
    <cellStyle name="_Asean 1Q07FY Forecast - Apr 10 2006_ASEAN Budget Discussion" xfId="701" xr:uid="{74A04D60-6E5B-47DC-9EBA-BC955CE8AAD5}"/>
    <cellStyle name="_Asean 1Q07FY Forecast - Apr 10 2006_ASEAN Budget Discussion-Mar_12th" xfId="702" xr:uid="{011E2174-60CC-45A8-B273-CA50F218571E}"/>
    <cellStyle name="_Asean 1Q07FY Forecast - Apr 10 2006_ASEAN FY2008 FINAL BUDGET - BY Quarter &amp; Country" xfId="703" xr:uid="{36DA1AEC-48D1-4044-B3A7-55B45F4FF590}"/>
    <cellStyle name="_Asean 1Q07FY Forecast - Apr 10 2006_Region Weekly Business review package v0.8 20060727" xfId="704" xr:uid="{73E27DEB-D2E9-4927-840C-8781F12A7560}"/>
    <cellStyle name="_Asean 1Q07FY Forecast - Apr 10 2006_Region Weekly Business review package v0.8 20060727_Asean Assessment_4Q '06_07_Mar_7th" xfId="705" xr:uid="{5491D79D-BC55-44F0-B2AA-BC364E8970AD}"/>
    <cellStyle name="_Asean 1Q07FY Forecast - Apr 10 2006_Region Weekly Business review package v0.8 20060727_ASEAN Budget Discussion" xfId="706" xr:uid="{FD468579-0584-4804-A382-C2E159CF6F48}"/>
    <cellStyle name="_Asean 1Q07FY Forecast - Apr 10 2006_Region Weekly Business review package v0.8 20060727_ASEAN Budget Discussion-Mar_12th" xfId="707" xr:uid="{F8D5DBC2-0889-410A-B6D2-1C1023758852}"/>
    <cellStyle name="_Asean 1Q07FY Forecast - Apr 10 2006_Region Weekly Business review package v0.8 20060727_ASEAN FY2008 FINAL BUDGET - BY Quarter &amp; Country" xfId="708" xr:uid="{07812DAF-1356-48D2-95B4-A14B6814550C}"/>
    <cellStyle name="_Asean 1Q07FY Forecast - Apr 10 2006_Region Weekly Business review package v0.8 20060803" xfId="709" xr:uid="{8F9C4051-B940-4174-BDEF-0B3AB0881F4F}"/>
    <cellStyle name="_Asean 1Q07FY Forecast - Apr 10 2006_Region Weekly Business review package v0.8 20060803_Asean Assessment_4Q '06_07_Mar_7th" xfId="710" xr:uid="{FCA96D0C-E20E-4BAB-A9CD-06A10039B1DC}"/>
    <cellStyle name="_Asean 1Q07FY Forecast - Apr 10 2006_Region Weekly Business review package v0.8 20060803_ASEAN Budget Discussion" xfId="711" xr:uid="{894E285B-28F0-4C80-8886-76C37989C52F}"/>
    <cellStyle name="_Asean 1Q07FY Forecast - Apr 10 2006_Region Weekly Business review package v0.8 20060803_ASEAN Budget Discussion-Mar_12th" xfId="712" xr:uid="{D014B27F-EE22-4C06-BD79-0BEE43B7226E}"/>
    <cellStyle name="_Asean 1Q07FY Forecast - Apr 10 2006_Region Weekly Business review package v0.8 20060803_ASEAN FY2008 FINAL BUDGET - BY Quarter &amp; Country" xfId="713" xr:uid="{84D40396-DF7F-43E2-B4FC-9883B63D3BE1}"/>
    <cellStyle name="_Asean 1Q07FY Forecast - Apr 10 2006_Region Weekly Business review package v0.8(August 4th 2006)" xfId="714" xr:uid="{E3D07694-91DB-4D6B-AA48-95264D14C993}"/>
    <cellStyle name="_Asean 1Q07FY Forecast - Apr 10 2006_Region Weekly Business review package v0.8(August 4th 2006)_Asean Assessment_4Q '06_07_Mar_7th" xfId="715" xr:uid="{49C659B2-C608-4457-ADDC-603BCE4FA1E3}"/>
    <cellStyle name="_Asean 1Q07FY Forecast - Apr 10 2006_Region Weekly Business review package v0.8(August 4th 2006)_ASEAN Budget Discussion" xfId="716" xr:uid="{E7B33BB9-B199-4D41-91C0-C67BB9CEFA16}"/>
    <cellStyle name="_Asean 1Q07FY Forecast - Apr 10 2006_Region Weekly Business review package v0.8(August 4th 2006)_ASEAN Budget Discussion-Mar_12th" xfId="717" xr:uid="{AA137B5A-92CF-4F13-B02C-84D354070068}"/>
    <cellStyle name="_Asean 1Q07FY Forecast - Apr 10 2006_Region Weekly Business review package v0.8(August 4th 2006)_ASEAN FY2008 FINAL BUDGET - BY Quarter &amp; Country" xfId="718" xr:uid="{A540F29A-E03C-4497-B51D-C72A80EA80A8}"/>
    <cellStyle name="_Asean 1Q07FY Forecast - Apr 10 2006_Region Weekly Business review package_280806_ver1" xfId="719" xr:uid="{3E92A033-C27C-482F-A967-75E668B75827}"/>
    <cellStyle name="_Asean 1Q07FY Forecast - Apr 10 2006_Region Weekly Operations" xfId="720" xr:uid="{2BFC8F82-2E45-4124-8C8F-79FF5EFEE6E3}"/>
    <cellStyle name="_Asean 1Q07FY Forecast - Apr 10 2006_Region Weekly Operations_Asean Assessment_4Q '06_07_Mar_7th" xfId="721" xr:uid="{1AFFE76D-C9FA-4624-997E-213BBBE04FAF}"/>
    <cellStyle name="_Asean 1Q07FY Forecast - Apr 10 2006_Region Weekly Operations_ASEAN Budget Discussion" xfId="722" xr:uid="{7004EE15-9B18-4E31-8281-9843316233D2}"/>
    <cellStyle name="_Asean 1Q07FY Forecast - Apr 10 2006_Region Weekly Operations_ASEAN Budget Discussion-Mar_12th" xfId="723" xr:uid="{AC8685A4-5F8B-48B8-94A1-526D8414E811}"/>
    <cellStyle name="_Asean 1Q07FY Forecast - Apr 10 2006_Region Weekly Operations_ASEAN FY2008 FINAL BUDGET - BY Quarter &amp; Country" xfId="724" xr:uid="{E0E26961-B2BA-4FBB-BCE6-E823427AE2AA}"/>
    <cellStyle name="_Asean 1Q07FY Forecast - Apr 10 2006_Top 10 AR" xfId="725" xr:uid="{425BC66F-2F06-4C95-BB3F-F5EAE410EAB6}"/>
    <cellStyle name="_ASEAN 3Q Target by countries_Oct 8th 06 (AP Loading)" xfId="726" xr:uid="{72F1EFD0-3917-440B-B95E-DF8CB706292C}"/>
    <cellStyle name="_ASEAN 3Q Target by countries_Oct 8th 06 (AP Loading)_ASEAN Budget Discussion" xfId="727" xr:uid="{B758E6D0-E489-4683-88AE-33637ADFA716}"/>
    <cellStyle name="_ASEAN 3Q Target by countries_Oct 8th 06 (AP Loading)_ASEAN Budget Discussion-Mar_12th" xfId="728" xr:uid="{F1C7D607-FBEA-4A96-A576-4FD44F80D695}"/>
    <cellStyle name="_ASEAN 3Q Target by countries_Oct 8th 06 (AP Loading)_ASEAN FY2008 FINAL BUDGET - BY Quarter &amp; Country" xfId="729" xr:uid="{80A3EFBB-61E2-47B5-AC47-DFBD48B17618}"/>
    <cellStyle name="_ASEAN 3Q Target_Oct 8th 06_Singapore_v1" xfId="730" xr:uid="{ACA7EC12-9DB5-4CE7-BF46-5F3748740A47}"/>
    <cellStyle name="_ASEAN 3Q Target_Oct 8th 06_Singapore_v1_Asean Assessment_4Q '06_07_Mar_7th" xfId="731" xr:uid="{06312855-373A-45CC-B2EA-190BAE22C306}"/>
    <cellStyle name="_ASEAN 3Q Target_Oct 8th 06_Singapore_v1_ASEAN Budget Discussion" xfId="732" xr:uid="{83DE0DA9-F23B-4B30-8663-DB41C159F415}"/>
    <cellStyle name="_ASEAN 3Q Target_Oct 8th 06_Singapore_v1_ASEAN Budget Discussion-Mar_12th" xfId="733" xr:uid="{53CFB13D-57B8-441B-94FC-31DFE41959E7}"/>
    <cellStyle name="_ASEAN 3Q Target_Oct 8th 06_Singapore_v1_ASEAN FY2008 FINAL BUDGET - BY Quarter &amp; Country" xfId="734" xr:uid="{89C86346-8AF2-47CC-B14D-39BEA074546D}"/>
    <cellStyle name="_Asean 3Q06FY Forecast - Dec 9" xfId="735" xr:uid="{82EFF397-F2C3-4986-AAFF-34B1CCF9B853}"/>
    <cellStyle name="_Asean 3Q06FY Forecast - Nov 9" xfId="736" xr:uid="{C33F0E5F-CB9A-44EA-A46F-2D4509A50960}"/>
    <cellStyle name="_Asean 3QFY07 SILO_Nov 30th 06" xfId="737" xr:uid="{FF370DB7-27D1-45FF-9871-0E68783EBB83}"/>
    <cellStyle name="_Asean 4Q06FY Forecast - Jan 9" xfId="738" xr:uid="{5DEC5DCA-C915-49D9-840C-8AE8A7373B4F}"/>
    <cellStyle name="_Asean 4Q06FY Forecast - Mar 10 2006_v1" xfId="739" xr:uid="{9353DC3B-0CD6-46E9-B29F-3FD3141F8DCB}"/>
    <cellStyle name="_Asean 4Q06FY Forecast - Mar 10 2006_v1_~1062537" xfId="740" xr:uid="{F1A21FD0-CDDA-4F0F-AFAB-18DC49CF9ECA}"/>
    <cellStyle name="_Asean 4Q06FY Forecast - Mar 10 2006_v1_~1062537_Asean Assessment_4Q '06_07_Mar_7th" xfId="741" xr:uid="{6BEB39C7-652C-4D83-A356-1E5F7792ED28}"/>
    <cellStyle name="_Asean 4Q06FY Forecast - Mar 10 2006_v1_~1062537_ASEAN Budget Discussion" xfId="742" xr:uid="{3A044255-121E-44B3-8C1A-108649B1304D}"/>
    <cellStyle name="_Asean 4Q06FY Forecast - Mar 10 2006_v1_~1062537_ASEAN Budget Discussion-Mar_12th" xfId="743" xr:uid="{10CFA163-AE89-41F5-A7F8-517498F5928D}"/>
    <cellStyle name="_Asean 4Q06FY Forecast - Mar 10 2006_v1_~1062537_ASEAN FY2008 FINAL BUDGET - BY Quarter &amp; Country" xfId="744" xr:uid="{74F1CD48-C84B-43F7-8F04-832E547D6247}"/>
    <cellStyle name="_Asean 4Q06FY Forecast - Mar 10 2006_v1_2Q 0607 Fcst - Aug06 ANZ 01082006" xfId="745" xr:uid="{9C214191-7F63-4CB8-B4E0-3CC5F137E67E}"/>
    <cellStyle name="_Asean 4Q06FY Forecast - Mar 10 2006_v1_2Q07FY ANZ Forecast 140806" xfId="746" xr:uid="{A1A54709-A802-4F47-89CD-60A8EFF784BC}"/>
    <cellStyle name="_Asean 4Q06FY Forecast - Mar 10 2006_v1_Asean Assessment_4Q '06_07_Mar_7th" xfId="747" xr:uid="{5806047D-2A0C-4DD2-A117-51704B7D949E}"/>
    <cellStyle name="_Asean 4Q06FY Forecast - Mar 10 2006_v1_ASEAN Budget Discussion" xfId="748" xr:uid="{16A07EEE-292D-4B9F-99D2-FDC0EEB95984}"/>
    <cellStyle name="_Asean 4Q06FY Forecast - Mar 10 2006_v1_ASEAN Budget Discussion-Mar_12th" xfId="749" xr:uid="{BEF04C58-ECA7-4623-B3CD-88ACC28EE01E}"/>
    <cellStyle name="_Asean 4Q06FY Forecast - Mar 10 2006_v1_ASEAN FY2008 FINAL BUDGET - BY Quarter &amp; Country" xfId="750" xr:uid="{0A740A20-6CFA-49BC-96CE-EE10EB14BA89}"/>
    <cellStyle name="_Asean 4Q06FY Forecast - Mar 10 2006_v1_Region Weekly Business review package v0.8 20060727" xfId="751" xr:uid="{1BCE887D-C573-4539-8F3E-D9D94DA14D52}"/>
    <cellStyle name="_Asean 4Q06FY Forecast - Mar 10 2006_v1_Region Weekly Business review package v0.8 20060727_Asean Assessment_4Q '06_07_Mar_7th" xfId="752" xr:uid="{422B5AFF-4052-4F10-B900-2710EAD7BAE5}"/>
    <cellStyle name="_Asean 4Q06FY Forecast - Mar 10 2006_v1_Region Weekly Business review package v0.8 20060727_ASEAN Budget Discussion" xfId="753" xr:uid="{2A1244EA-6190-44A2-B639-940CED28CF9C}"/>
    <cellStyle name="_Asean 4Q06FY Forecast - Mar 10 2006_v1_Region Weekly Business review package v0.8 20060727_ASEAN Budget Discussion-Mar_12th" xfId="754" xr:uid="{C2C85E66-E750-4710-95E6-26ABAAAAEB76}"/>
    <cellStyle name="_Asean 4Q06FY Forecast - Mar 10 2006_v1_Region Weekly Business review package v0.8 20060727_ASEAN FY2008 FINAL BUDGET - BY Quarter &amp; Country" xfId="755" xr:uid="{6EEAE9E0-EB8C-4430-B373-EB64CF219079}"/>
    <cellStyle name="_Asean 4Q06FY Forecast - Mar 10 2006_v1_Region Weekly Business review package v0.8 20060803" xfId="756" xr:uid="{3480DE1E-D554-4A04-B01B-A378C34E9E7E}"/>
    <cellStyle name="_Asean 4Q06FY Forecast - Mar 10 2006_v1_Region Weekly Business review package v0.8 20060803_Asean Assessment_4Q '06_07_Mar_7th" xfId="757" xr:uid="{EFA6B9AF-5761-4F38-ACE4-D0D341080FF8}"/>
    <cellStyle name="_Asean 4Q06FY Forecast - Mar 10 2006_v1_Region Weekly Business review package v0.8 20060803_ASEAN Budget Discussion" xfId="758" xr:uid="{835DE8FB-0999-40AD-A237-454241A1FFBA}"/>
    <cellStyle name="_Asean 4Q06FY Forecast - Mar 10 2006_v1_Region Weekly Business review package v0.8 20060803_ASEAN Budget Discussion-Mar_12th" xfId="759" xr:uid="{60E0FBD6-04F4-4BB3-90AB-E9B62209FDDE}"/>
    <cellStyle name="_Asean 4Q06FY Forecast - Mar 10 2006_v1_Region Weekly Business review package v0.8 20060803_ASEAN FY2008 FINAL BUDGET - BY Quarter &amp; Country" xfId="760" xr:uid="{EAC76923-14DB-4895-B66E-4597F9EA9283}"/>
    <cellStyle name="_Asean 4Q06FY Forecast - Mar 10 2006_v1_Region Weekly Business review package v0.8(August 4th 2006)" xfId="761" xr:uid="{3ECCEEBA-7A6B-4BB9-AED6-10587E280B7A}"/>
    <cellStyle name="_Asean 4Q06FY Forecast - Mar 10 2006_v1_Region Weekly Business review package v0.8(August 4th 2006)_Asean Assessment_4Q '06_07_Mar_7th" xfId="762" xr:uid="{74E263E3-D052-4131-8984-1370C9FADCB9}"/>
    <cellStyle name="_Asean 4Q06FY Forecast - Mar 10 2006_v1_Region Weekly Business review package v0.8(August 4th 2006)_ASEAN Budget Discussion" xfId="763" xr:uid="{CE96BA5A-6B5B-4BEE-8562-289C5590FF68}"/>
    <cellStyle name="_Asean 4Q06FY Forecast - Mar 10 2006_v1_Region Weekly Business review package v0.8(August 4th 2006)_ASEAN Budget Discussion-Mar_12th" xfId="764" xr:uid="{4E75307D-A04E-4EBC-B827-DC9A0F4B6D0A}"/>
    <cellStyle name="_Asean 4Q06FY Forecast - Mar 10 2006_v1_Region Weekly Business review package v0.8(August 4th 2006)_ASEAN FY2008 FINAL BUDGET - BY Quarter &amp; Country" xfId="765" xr:uid="{37B85768-9696-4169-81FB-1BE4C14D6CB1}"/>
    <cellStyle name="_Asean 4Q06FY Forecast - Mar 10 2006_v1_Region Weekly Business review package_280806_ver1" xfId="766" xr:uid="{CB015F01-55E2-4856-A7E5-867E93FC6F63}"/>
    <cellStyle name="_Asean 4Q06FY Forecast - Mar 10 2006_v1_Region Weekly Operations" xfId="767" xr:uid="{7CDF17D2-A9B7-4959-9FCE-5FE1ABFE07A5}"/>
    <cellStyle name="_Asean 4Q06FY Forecast - Mar 10 2006_v1_Region Weekly Operations_Asean Assessment_4Q '06_07_Mar_7th" xfId="768" xr:uid="{E6F81E2A-A675-411D-A01D-11104C96EE4E}"/>
    <cellStyle name="_Asean 4Q06FY Forecast - Mar 10 2006_v1_Region Weekly Operations_ASEAN Budget Discussion" xfId="769" xr:uid="{54D72761-224D-47A4-8B28-8F0E08B32D77}"/>
    <cellStyle name="_Asean 4Q06FY Forecast - Mar 10 2006_v1_Region Weekly Operations_ASEAN Budget Discussion-Mar_12th" xfId="770" xr:uid="{82AD022C-9206-4BFD-8DC4-8645ED3F6363}"/>
    <cellStyle name="_Asean 4Q06FY Forecast - Mar 10 2006_v1_Region Weekly Operations_ASEAN FY2008 FINAL BUDGET - BY Quarter &amp; Country" xfId="771" xr:uid="{0878D78A-327B-4DF9-9204-7B41ECBC557B}"/>
    <cellStyle name="_Asean 4Q06FY Forecast - Mar 10 2006_v1_Top 10 AR" xfId="772" xr:uid="{AFFF7436-74DA-422C-9EE8-B71FE11D121A}"/>
    <cellStyle name="_Asean Assessment_3Q '06_07_Dec 27th" xfId="773" xr:uid="{659AE531-666E-457A-AD85-6CE248176FB8}"/>
    <cellStyle name="_Asean Assessment_3Q '06_07_Jan 18th" xfId="774" xr:uid="{62DB04B3-8792-4A43-A499-D16DFB3F57B5}"/>
    <cellStyle name="_Asean Assessment_3Q '06_07_Nov 14th_v1" xfId="775" xr:uid="{F74ED321-B08B-4301-A481-926BE722DBB7}"/>
    <cellStyle name="_Asean Assessment_4Q '06_07_Jan 24th" xfId="776" xr:uid="{2D44E995-45CE-4C60-8BEC-2B90FAD579E7}"/>
    <cellStyle name="_Asean Assessment_4Q '06_07_Mar_7th" xfId="777" xr:uid="{B52CC5D2-0C60-49CD-A36D-AA30BC4E0AB6}"/>
    <cellStyle name="_Asean BCM 4Q_4Q 0607 I&amp;E Fcst - Nov 18th" xfId="778" xr:uid="{775E73EA-18E5-4C58-BBB1-5A82C2F6C9A4}"/>
    <cellStyle name="_ASEAN Budget Discussion" xfId="779" xr:uid="{F4BF7313-61C8-4210-9CAF-B8D4A1FDD7A6}"/>
    <cellStyle name="_ASEAN Budget Discussion-Mar_12th" xfId="780" xr:uid="{920E5B16-5BC2-478B-BBFF-B7CED98001CD}"/>
    <cellStyle name="_ASEAN countries, SL-BD Channel Prog 2006-07 - with Thailand correction 22 March" xfId="781" xr:uid="{4B34289E-6BC2-4472-953B-707AB9E5B3B4}"/>
    <cellStyle name="_ASEAN countries, SL-BD Channel Prog 2006-07 - with Thailand correction 22 March_2006-08-28 - Confidential - AP Consumer Business Case v10.1" xfId="782" xr:uid="{8B298796-3320-4AA1-95E4-9A7B7FEB7BA2}"/>
    <cellStyle name="_ASEAN Ctys BU Mar 6" xfId="783" xr:uid="{7966A2CD-B1AD-4170-81D8-842F6803B6DB}"/>
    <cellStyle name="_Asean Ctys I&amp;E Mar 6" xfId="784" xr:uid="{4C8904F9-5CF6-4F16-AE12-A129C08D350E}"/>
    <cellStyle name="_ASEAN FY2008 FINAL BUDGET - BY Quarter &amp; Country" xfId="785" xr:uid="{AECCB7A1-20ED-43EA-A4EA-1765187BF7A2}"/>
    <cellStyle name="_ASEAN Model loading Template" xfId="786" xr:uid="{4DBCEEAC-B3E7-4CDB-9AA0-9E2A5E44E196}"/>
    <cellStyle name="_Asean SSP and VISUAL Operations_Apr 12th" xfId="787" xr:uid="{D26745A4-0260-47F1-B09A-C6F538110508}"/>
    <cellStyle name="_Asean T&amp;R 0607" xfId="788" xr:uid="{8A558966-A352-4F45-B362-31E7DD0AA052}"/>
    <cellStyle name="_ASEAN Target_by Countries" xfId="789" xr:uid="{1DFC6BB8-D765-4892-A32A-822282EE9C1A}"/>
    <cellStyle name="_ASEAN Target_by Countries_~1062537" xfId="790" xr:uid="{C789FF38-B0D7-4A4D-8531-CF6CB77B3616}"/>
    <cellStyle name="_ASEAN Target_by Countries_~1062537_Asean Assessment_4Q '06_07_Mar_7th" xfId="791" xr:uid="{EB9FA4E1-B617-4ABB-B7EC-34E528FB284C}"/>
    <cellStyle name="_ASEAN Target_by Countries_~1062537_ASEAN Budget Discussion" xfId="792" xr:uid="{60BCB628-4B01-4141-A7CE-10599C3269A4}"/>
    <cellStyle name="_ASEAN Target_by Countries_~1062537_ASEAN Budget Discussion-Mar_12th" xfId="793" xr:uid="{2200C6FA-E08C-4B5A-8FCE-09C884DADB66}"/>
    <cellStyle name="_ASEAN Target_by Countries_~1062537_ASEAN FY2008 FINAL BUDGET - BY Quarter &amp; Country" xfId="794" xr:uid="{C94EBEA2-B2F3-49AC-B149-61BEE7670CBD}"/>
    <cellStyle name="_ASEAN Target_by Countries_2Q 0607 Fcst - Aug06 ANZ 01082006" xfId="795" xr:uid="{A1C26E36-F6FF-4E4A-8059-355BA0FFA4CA}"/>
    <cellStyle name="_ASEAN Target_by Countries_2Q07FY ANZ Forecast 140806" xfId="796" xr:uid="{5F323BC6-0E6C-4948-A1F1-1D63A77F2DEF}"/>
    <cellStyle name="_ASEAN Target_by Countries_Asean Assessment_4Q '06_07_Mar_7th" xfId="797" xr:uid="{38780B3D-C4E5-46EA-B5FC-A325D4B044F3}"/>
    <cellStyle name="_ASEAN Target_by Countries_ASEAN Budget Discussion" xfId="798" xr:uid="{48D87327-1449-41AD-A17D-BB3789B4824C}"/>
    <cellStyle name="_ASEAN Target_by Countries_ASEAN Budget Discussion-Mar_12th" xfId="799" xr:uid="{898707F4-9FD0-4BF5-85B6-0F6E1AB4FDA4}"/>
    <cellStyle name="_ASEAN Target_by Countries_ASEAN FY2008 FINAL BUDGET - BY Quarter &amp; Country" xfId="800" xr:uid="{39C8DA26-5CE7-47DE-B9FA-A0CB6E891E08}"/>
    <cellStyle name="_ASEAN Target_by Countries_Region Weekly Business review package v0.8 20060727" xfId="801" xr:uid="{23F9D004-1355-43CD-B774-FC53157C7865}"/>
    <cellStyle name="_ASEAN Target_by Countries_Region Weekly Business review package v0.8 20060727_Asean Assessment_4Q '06_07_Mar_7th" xfId="802" xr:uid="{75720CFF-F7C0-4835-BF56-65F066EB8C5F}"/>
    <cellStyle name="_ASEAN Target_by Countries_Region Weekly Business review package v0.8 20060727_ASEAN Budget Discussion" xfId="803" xr:uid="{0E58A408-6FD1-407A-8EA2-8DB3F5D183D0}"/>
    <cellStyle name="_ASEAN Target_by Countries_Region Weekly Business review package v0.8 20060727_ASEAN Budget Discussion-Mar_12th" xfId="804" xr:uid="{7C787706-878B-4136-87F8-D910346ED916}"/>
    <cellStyle name="_ASEAN Target_by Countries_Region Weekly Business review package v0.8 20060727_ASEAN FY2008 FINAL BUDGET - BY Quarter &amp; Country" xfId="805" xr:uid="{322ACA5E-5C75-4004-9E42-BCBF30D6281C}"/>
    <cellStyle name="_ASEAN Target_by Countries_Region Weekly Business review package v0.8 20060803" xfId="806" xr:uid="{1DE738DF-8C77-4A41-A75E-65D117524528}"/>
    <cellStyle name="_ASEAN Target_by Countries_Region Weekly Business review package v0.8 20060803_Asean Assessment_4Q '06_07_Mar_7th" xfId="807" xr:uid="{6D103BBB-7B4A-4039-9062-7AC7923C03B9}"/>
    <cellStyle name="_ASEAN Target_by Countries_Region Weekly Business review package v0.8 20060803_ASEAN Budget Discussion" xfId="808" xr:uid="{A2C5EA21-0A1D-4D08-B14C-3BB5467FCEEA}"/>
    <cellStyle name="_ASEAN Target_by Countries_Region Weekly Business review package v0.8 20060803_ASEAN Budget Discussion-Mar_12th" xfId="809" xr:uid="{83D37ED9-2EBD-4513-ADE0-E8716750CC2A}"/>
    <cellStyle name="_ASEAN Target_by Countries_Region Weekly Business review package v0.8 20060803_ASEAN FY2008 FINAL BUDGET - BY Quarter &amp; Country" xfId="810" xr:uid="{111A60DF-6115-426A-BF6F-65DDA1F16607}"/>
    <cellStyle name="_ASEAN Target_by Countries_Region Weekly Business review package v0.8(August 4th 2006)" xfId="811" xr:uid="{1CD8F128-4AF5-4AB3-9893-3F66542EDE13}"/>
    <cellStyle name="_ASEAN Target_by Countries_Region Weekly Business review package v0.8(August 4th 2006)_Asean Assessment_4Q '06_07_Mar_7th" xfId="812" xr:uid="{581DE4D4-12F3-4CFE-B920-CF2AC92BFCE1}"/>
    <cellStyle name="_ASEAN Target_by Countries_Region Weekly Business review package v0.8(August 4th 2006)_ASEAN Budget Discussion" xfId="813" xr:uid="{4294FB9E-25FD-4415-89F6-93DD3EAF0057}"/>
    <cellStyle name="_ASEAN Target_by Countries_Region Weekly Business review package v0.8(August 4th 2006)_ASEAN Budget Discussion-Mar_12th" xfId="814" xr:uid="{3EBA3F8A-DEC1-4937-A1FF-B9A5F005AF48}"/>
    <cellStyle name="_ASEAN Target_by Countries_Region Weekly Business review package v0.8(August 4th 2006)_ASEAN FY2008 FINAL BUDGET - BY Quarter &amp; Country" xfId="815" xr:uid="{1BC47531-5227-4DE0-AA32-E40DD277CC6E}"/>
    <cellStyle name="_ASEAN Target_by Countries_Region Weekly Business review package_280806_ver1" xfId="816" xr:uid="{32F946B9-B6AA-4E04-8E92-A9DD544F3C6E}"/>
    <cellStyle name="_ASEAN Target_by Countries_Region Weekly Operations" xfId="817" xr:uid="{2EAEAA73-C6A6-4609-90C8-FCBF89CBCF96}"/>
    <cellStyle name="_ASEAN Target_by Countries_Region Weekly Operations_Asean Assessment_4Q '06_07_Mar_7th" xfId="818" xr:uid="{BA613DFB-70EA-44F8-A093-8F107A4BC1E6}"/>
    <cellStyle name="_ASEAN Target_by Countries_Region Weekly Operations_ASEAN Budget Discussion" xfId="819" xr:uid="{48953A76-39C0-4E26-A4D2-9894E8AD174F}"/>
    <cellStyle name="_ASEAN Target_by Countries_Region Weekly Operations_ASEAN Budget Discussion-Mar_12th" xfId="820" xr:uid="{31AF8285-2589-4FF5-A6E5-5A6698316172}"/>
    <cellStyle name="_ASEAN Target_by Countries_Region Weekly Operations_ASEAN FY2008 FINAL BUDGET - BY Quarter &amp; Country" xfId="821" xr:uid="{C4FC98BB-A5B2-4491-8F5A-2F56360255D3}"/>
    <cellStyle name="_ASEAN Target_by Countries_Top 10 AR" xfId="822" xr:uid="{5FAD78CE-A09A-49DA-9338-4AF5E6E0F74E}"/>
    <cellStyle name="_Asean TM_Consumer I&amp;E" xfId="823" xr:uid="{A9718A2E-BA3C-4A49-A047-49BAB4E899DA}"/>
    <cellStyle name="_Asean_January 07-WWPCC_Actual_WD5_Retreive" xfId="824" xr:uid="{7B09660E-7779-48AC-854F-EADA7F41A98C}"/>
    <cellStyle name="_Asean_November06-WWPCC_Actual_WD6_Retreive" xfId="825" xr:uid="{1B6CD0A7-8EC1-4C41-A47A-F5218DA3E2B5}"/>
    <cellStyle name="_AU October L3K TopSeller" xfId="826" xr:uid="{F6BC90CF-D698-4EB1-B98F-76F5FDA5741A}"/>
    <cellStyle name="_AU October ThinkPad TopSeller " xfId="827" xr:uid="{35F6DA08-320B-4408-BAF8-14F16BE98E49}"/>
    <cellStyle name="_August - BPR Charts" xfId="828" xr:uid="{477286F9-5B01-4887-9339-6495F5F0AC56}"/>
    <cellStyle name="_Aust &amp; NZ  I&amp;E Mar 6" xfId="829" xr:uid="{3718C33C-775D-4FEE-B7D1-60C4045940B9}"/>
    <cellStyle name="_Aust &amp; NZ BU Mar 6" xfId="830" xr:uid="{6F7399D5-BF56-4A41-940F-F43FF4FD866F}"/>
    <cellStyle name="_Backup File" xfId="831" xr:uid="{C7CC5152-BDFD-4893-8B1F-0F23EA7C3B2D}"/>
    <cellStyle name="_BCM BU 3Q FCST by region_030906_AZmth_AURGMchange_JPN" xfId="832" xr:uid="{538AA7FF-24D2-483D-9B92-075A67756556}"/>
    <cellStyle name="_BCM UPDATE" xfId="833" xr:uid="{A1AE000E-5A70-4391-B0A4-F093D0C6FC73}"/>
    <cellStyle name="_Blowout Tracker 13.12" xfId="834" xr:uid="{393431C3-775B-4896-BF1B-2597BAEE1BB2}"/>
    <cellStyle name="_Blowout Tracker 20.12" xfId="835" xr:uid="{D962318D-AABB-41BC-B816-F182FC5574D0}"/>
    <cellStyle name="_Blowout Tracker 21.11" xfId="836" xr:uid="{5157AB2C-2EFD-40F2-8602-9944668FAF4A}"/>
    <cellStyle name="_Blowout Tracker 5.12" xfId="837" xr:uid="{C3F6C005-2645-4D8B-9DF6-EC4CE7255C97}"/>
    <cellStyle name="_BMC Making FileForMar20060413" xfId="838" xr:uid="{B647EE5A-02AC-4D6E-AE4E-938346345A40}"/>
    <cellStyle name="_BMC Making FileForMar20060413_~5757548" xfId="839" xr:uid="{58B47096-7D4D-4457-86FB-C978A3EE4382}"/>
    <cellStyle name="_BMC Making FileForMar20060413_Region Weekly Operation Review 2.0 Nov29" xfId="840" xr:uid="{001EDD85-D321-4E7A-86C9-015273686CA4}"/>
    <cellStyle name="_BMC Making FileForMar20060413_Region Weekly Operation Review Taiwan - 1129" xfId="841" xr:uid="{6A41554A-B372-454D-BF0B-E83C8E098BAF}"/>
    <cellStyle name="_Book1" xfId="842" xr:uid="{148E413E-8241-49B9-9EFA-7D4BA061F887}"/>
    <cellStyle name="_Book2" xfId="843" xr:uid="{CA6A6082-1EC3-42C3-A0DE-E1EA8CD92E7B}"/>
    <cellStyle name="_Book2_1" xfId="844" xr:uid="{1BF73088-36E2-4D86-AE3F-22CFA3AA7128}"/>
    <cellStyle name="_Book2_2" xfId="845" xr:uid="{9238F490-20C6-4BBA-9C3D-C5954B9326E8}"/>
    <cellStyle name="_Book2_ANZ Overage Report" xfId="846" xr:uid="{2CB0B85F-9427-4406-9561-04F8369F15A5}"/>
    <cellStyle name="_Book2_AP TM Country Weekly Review ANZ 181006" xfId="847" xr:uid="{7F36BAF5-1BCD-4BB9-BC67-00ED1F12FD55}"/>
    <cellStyle name="_Book2_Asean Assessment_3Q '06_07_Dec 27th" xfId="848" xr:uid="{BCF3BBB7-82C5-4E86-AA31-2D3B204683FD}"/>
    <cellStyle name="_Book2_Asean Assessment_3Q '06_07_Nov 14th_v1" xfId="849" xr:uid="{1727FE85-FC8E-4472-BA3F-46CBE58E22E4}"/>
    <cellStyle name="_Book2_Asean Assessment_4Q '06_07_Mar_7th" xfId="850" xr:uid="{67742288-CC69-4E70-BF52-6C80CF1C93BA}"/>
    <cellStyle name="_Book2_Book2" xfId="851" xr:uid="{EEDE462B-A4A4-4495-B535-3D188192F211}"/>
    <cellStyle name="_Book2_Book3" xfId="852" xr:uid="{CF1F9DAD-966A-4574-8561-488C98CA8EC2}"/>
    <cellStyle name="_Book2_Cadence Input - Ricardo 161006 V2" xfId="853" xr:uid="{E2004ECB-A133-47DC-B3FB-2E16204613A0}"/>
    <cellStyle name="_Book2_Cadence Input - Ricardo 231006" xfId="854" xr:uid="{E46E21B8-E144-42E4-9E02-81E5EEF34B72}"/>
    <cellStyle name="_Book2_Cadence Input - Ricardo 301006 V4" xfId="855" xr:uid="{DA6A9379-B1D5-4E4F-BD74-4F6DC6185BD2}"/>
    <cellStyle name="_Book2_Overview Financial Charts for Dion_Jan 29th 2007" xfId="856" xr:uid="{3A33374B-176A-475E-8582-09D13C2F4B90}"/>
    <cellStyle name="_Book2_Region Weekly Operation Review - ANZ - 19 Oct v2" xfId="857" xr:uid="{B265C0EF-3015-45FF-91E1-ADFEC3F2DB95}"/>
    <cellStyle name="_Book2_Region Weekly Operation Review - ANZ - 30 Oct" xfId="858" xr:uid="{64539BFE-E5CA-4867-A268-B2716ED51C37}"/>
    <cellStyle name="_Book2_Region Weekly Operation Review - CA, EUS &amp; Channel Inventory - 5 Oct" xfId="859" xr:uid="{C008E7BA-5532-48AA-84BA-9EDC0DD216B9}"/>
    <cellStyle name="_Book2_RM_CustomerList_ANZ" xfId="860" xr:uid="{6DFA9E6E-1B2B-49BC-9E4C-10104A905621}"/>
    <cellStyle name="_Book2_RM_CustomerList_AP_Q4FY08v1_Wk12" xfId="861" xr:uid="{BFC64CF1-74AD-4DB1-92D8-CADE842A2B3D}"/>
    <cellStyle name="_Book2_RM_CustomerList_AP_Q4FY08v1_Wk5" xfId="862" xr:uid="{A11B51FB-0D36-4B60-AF50-9336E768B5C4}"/>
    <cellStyle name="_Book2_RM_CustomerList_FY084_wk7_ANZ" xfId="863" xr:uid="{A027A0EA-963C-462B-A8AE-C62DD13241A8}"/>
    <cellStyle name="_Book2_RM_CustomerList_FY084_zfinal_ANZ" xfId="864" xr:uid="{6D0F4B7E-CC0A-406C-86C5-2078F21F66B9}"/>
    <cellStyle name="_Book3" xfId="865" xr:uid="{4DB6EA8C-F891-4B19-9701-FD28ECB3E907}"/>
    <cellStyle name="_Book6" xfId="866" xr:uid="{AA77EFEF-6471-41E0-8BA1-9AA871FD7924}"/>
    <cellStyle name="_Book6_AP July Actual &amp; Aug Forecast" xfId="867" xr:uid="{AF7265D5-49CF-4FBE-BDEF-EB1015BC16FF}"/>
    <cellStyle name="_Book6_AP July Actual &amp; Aug Forecast_ASEAN Budget Discussion" xfId="868" xr:uid="{F96C8D3A-0271-49AA-A4AD-73F073094246}"/>
    <cellStyle name="_Book6_AP July Actual &amp; Aug Forecast_ASEAN Budget Discussion-Mar_12th" xfId="869" xr:uid="{4DF7CDA6-3437-48CE-B94C-16F90545DCA7}"/>
    <cellStyle name="_Book6_AP July Actual &amp; Aug Forecast_ASEAN FY2008 FINAL BUDGET - BY Quarter &amp; Country" xfId="870" xr:uid="{7A006109-6A5F-461B-9B43-981445A48F92}"/>
    <cellStyle name="_Book6_ASEAN Budget Discussion" xfId="871" xr:uid="{1DB1E344-B344-465F-B709-861E3C83E45E}"/>
    <cellStyle name="_Book6_ASEAN Budget Discussion-Mar_12th" xfId="872" xr:uid="{DE30E04F-B36A-4749-AF1E-FAA48776BE2F}"/>
    <cellStyle name="_Book6_ASEAN FY2008 FINAL BUDGET - BY Quarter &amp; Country" xfId="873" xr:uid="{E51769F4-2D45-493E-8B3E-493A673A28BD}"/>
    <cellStyle name="_Book6_TWN 2Q Expense (Sept Forecast) Revise3" xfId="874" xr:uid="{AC86FD39-7218-4FF1-B229-6054807A5797}"/>
    <cellStyle name="_Book6_TWN 2Q Expense (Sept Forecast) Revise3_ASEAN Budget Discussion" xfId="875" xr:uid="{5C4632D4-A3A7-46AB-A257-DA6A505DF241}"/>
    <cellStyle name="_Book6_TWN 2Q Expense (Sept Forecast) Revise3_ASEAN Budget Discussion-Mar_12th" xfId="876" xr:uid="{7312AF50-6DC7-46D6-AB0E-9FF1ACD656B5}"/>
    <cellStyle name="_Book6_TWN 2Q Expense (Sept Forecast) Revise3_ASEAN FY2008 FINAL BUDGET - BY Quarter &amp; Country" xfId="877" xr:uid="{885376E4-3BFA-438F-BBB4-DA99049C4592}"/>
    <cellStyle name="_Book7" xfId="878" xr:uid="{619EEF6E-0690-4E9B-9AFB-1E538EE4F433}"/>
    <cellStyle name="_Book8" xfId="879" xr:uid="{F6D0D68A-223E-462A-9DC5-B98FE4C23356}"/>
    <cellStyle name="_BPR charts" xfId="880" xr:uid="{FBB72D47-F660-43A2-B6C3-9CEA09850C14}"/>
    <cellStyle name="_Bridge and Transaction backup" xfId="881" xr:uid="{EE2ECC98-EB34-4FCD-A5CF-0E3694C6E895}"/>
    <cellStyle name="_BU Chart_ Business unit and T vs. R" xfId="882" xr:uid="{D2ECFC68-A5DC-452B-ADF4-93DC032BA192}"/>
    <cellStyle name="_BU format" xfId="883" xr:uid="{C49AADC5-9229-41EA-A76D-7E05CF5E1AD2}"/>
    <cellStyle name="_Budget Vs Actual - MAY06" xfId="884" xr:uid="{A2451A0B-F035-4854-95BF-502F77E2AB9E}"/>
    <cellStyle name="_Business Performance Review Dashboard_Feb17th" xfId="885" xr:uid="{68918CDE-1549-4C2A-AAC7-ACB1218367A5}"/>
    <cellStyle name="_Business Performance Reviews - India  I&amp;E -  April_ver2" xfId="886" xr:uid="{5D3A14DA-FA01-4A00-84A7-C546851B19DC}"/>
    <cellStyle name="_CA summary" xfId="887" xr:uid="{0F412811-41A0-464A-B5E4-ED08B40EF705}"/>
    <cellStyle name="_Cadence Input - Ricardo 161006 V2" xfId="888" xr:uid="{1136BC99-D62A-4AF0-9482-96A9862D966F}"/>
    <cellStyle name="_Cadence Input - Ricardo 161006 V2 Page EUS weekly management" xfId="889" xr:uid="{7187AF78-7DC3-47FC-9581-FE56D86E2B64}"/>
    <cellStyle name="_Cadence Input DN 31.01.07" xfId="890" xr:uid="{E8B1283C-2290-4343-9946-5A715449E04C}"/>
    <cellStyle name="_Cadence Pack TM Input 27.11.06" xfId="891" xr:uid="{17A3A578-32EA-416D-AECC-E143A41A02CE}"/>
    <cellStyle name="_Come Back on ROA Game Plan Review_Dec 11 v6" xfId="892" xr:uid="{10DAAB2B-8201-4045-961D-43BEAB2BA6FA}"/>
    <cellStyle name="_Come Back on ROA Game Plan Review_Dec 14" xfId="893" xr:uid="{BE210AE0-7719-498B-AB07-C2443CFB8F57}"/>
    <cellStyle name="_Copy of AP TM Country Weekly Review ANZ W10 WIP (version 2)" xfId="894" xr:uid="{9BE7BDA3-86B2-4417-9308-D786CB45B378}"/>
    <cellStyle name="_Copy of Region Weekly Business review ANZ 061023" xfId="895" xr:uid="{3A322F4A-8EF3-472E-8FDB-C88031256FCE}"/>
    <cellStyle name="_Copy of Region Weekly Business review ANZ 061031" xfId="896" xr:uid="{53C0BD16-AF19-41A3-81B6-5F87C7020778}"/>
    <cellStyle name="_Copy of Region Weekly Business review ANZ 061120" xfId="897" xr:uid="{55B28306-7B59-49EE-B8A6-3380883FB35D}"/>
    <cellStyle name="_Copy of Region Weekly Business review ANZ 061127" xfId="898" xr:uid="{C17B8F13-CB3B-474F-8025-A1BB5346B892}"/>
    <cellStyle name="_Cost Analysis - Sales Team - Revised1" xfId="899" xr:uid="{AAD56AFD-262D-4DB5-9AEB-B7FEE8739716}"/>
    <cellStyle name="_Country AR Gameplan Template v1" xfId="900" xr:uid="{698CC753-A185-44D8-AB9F-1D28BD253415}"/>
    <cellStyle name="_Country AR Gameplan Template v1_~2729228" xfId="901" xr:uid="{A90AAB10-2E65-43DE-A275-DA3B56E7E7BD}"/>
    <cellStyle name="_Country AR Gameplan Template v1_~5202039" xfId="902" xr:uid="{7570F040-D9C0-4EE0-AFF5-23D569B07BC2}"/>
    <cellStyle name="_Country AR Gameplan Template v1_1Q 0607 Forecast - June 2006 Template" xfId="903" xr:uid="{513F2AC4-5B1D-4503-9C0A-47C86713528A}"/>
    <cellStyle name="_Country AR Gameplan Template v1_1Q 0607 Forecast - June 2006 Template DW" xfId="904" xr:uid="{A79380FF-C8BC-4E19-BEB3-8A7D31664A0D}"/>
    <cellStyle name="_Country AR Gameplan Template v1_1Q 0607 Forecast - June 2006 Template DW_ASEAN Budget Discussion" xfId="905" xr:uid="{AED249EB-BB6F-49A4-B0D4-1D8EC4615182}"/>
    <cellStyle name="_Country AR Gameplan Template v1_1Q 0607 Forecast - June 2006 Template DW_ASEAN Budget Discussion-Mar_12th" xfId="906" xr:uid="{69D5499E-DFF6-4CB9-BB6E-EBCAAF436919}"/>
    <cellStyle name="_Country AR Gameplan Template v1_1Q 0607 Forecast - June 2006 Template DW_ASEAN FY2008 FINAL BUDGET - BY Quarter &amp; Country" xfId="907" xr:uid="{5227B68C-1F6F-4EF9-9388-4E7658A2EB78}"/>
    <cellStyle name="_Country AR Gameplan Template v1_1Q 0607 Forecast - June 2006 Template_2Q 0607 Fcst - Aug06 Template" xfId="908" xr:uid="{49C11A8A-B98B-4C8F-AAD7-A198F93745DF}"/>
    <cellStyle name="_Country AR Gameplan Template v1_1Q 0607 Forecast - June 2006 Template_2Q 0607 Fcst - Aug06 Template_ASEAN Budget Discussion" xfId="909" xr:uid="{B7EB4971-FF28-47F2-85AC-5DF28BBCB78E}"/>
    <cellStyle name="_Country AR Gameplan Template v1_1Q 0607 Forecast - June 2006 Template_2Q 0607 Fcst - Aug06 Template_ASEAN Budget Discussion-Mar_12th" xfId="910" xr:uid="{DDD02A74-42AC-4545-8618-21F173709DCA}"/>
    <cellStyle name="_Country AR Gameplan Template v1_1Q 0607 Forecast - June 2006 Template_2Q 0607 Fcst - Aug06 Template_ASEAN FY2008 FINAL BUDGET - BY Quarter &amp; Country" xfId="911" xr:uid="{82A6D7E6-0499-43CF-99DB-7CE7563EE348}"/>
    <cellStyle name="_Country AR Gameplan Template v1_1Q 0607 Forecast - June 2006 Template_ASEAN Budget Discussion" xfId="912" xr:uid="{99F8940A-6CC5-4E04-A9C3-3E59CC0F98B7}"/>
    <cellStyle name="_Country AR Gameplan Template v1_1Q 0607 Forecast - June 2006 Template_ASEAN Budget Discussion-Mar_12th" xfId="913" xr:uid="{49CAE878-68A6-4601-8B01-F5B4040F20C2}"/>
    <cellStyle name="_Country AR Gameplan Template v1_1Q 0607 Forecast - June 2006 Template_ASEAN FY2008 FINAL BUDGET - BY Quarter &amp; Country" xfId="914" xr:uid="{9FCB5655-811F-4498-83F0-B46A8D391165}"/>
    <cellStyle name="_Country AR Gameplan Template v1_1Q 0607 Forecast - June 2006 Template_TWN 2Q Expense (Sept Forecast) Revise3" xfId="915" xr:uid="{B5102ED9-071B-417E-B9A1-5CBF94BF4EC3}"/>
    <cellStyle name="_Country AR Gameplan Template v1_1Q 0607 Forecast - June 2006 Template_TWN 2Q Expense (Sept Forecast) Revise3_ASEAN Budget Discussion" xfId="916" xr:uid="{4F1252DD-5DD1-4BA2-9E3A-82902B7E7DD3}"/>
    <cellStyle name="_Country AR Gameplan Template v1_1Q 0607 Forecast - June 2006 Template_TWN 2Q Expense (Sept Forecast) Revise3_ASEAN Budget Discussion-Mar_12th" xfId="917" xr:uid="{C6F7DF39-D253-41FA-8E6B-D3963EF0670E}"/>
    <cellStyle name="_Country AR Gameplan Template v1_1Q 0607 Forecast - June 2006 Template_TWN 2Q Expense (Sept Forecast) Revise3_ASEAN FY2008 FINAL BUDGET - BY Quarter &amp; Country" xfId="918" xr:uid="{1A3632AE-3507-4928-BAFF-11BFAD9D92C1}"/>
    <cellStyle name="_Country AR Gameplan Template v1_2Q 0607 Fcst - Aug06 ANZ 01082006" xfId="919" xr:uid="{3EF26110-4936-4834-968C-124A2CB6A02D}"/>
    <cellStyle name="_Country AR Gameplan Template v1_2Q 0607 Fcst - Aug06 Template" xfId="920" xr:uid="{5474ED06-E5C8-4F4B-8407-B55DFF03BD14}"/>
    <cellStyle name="_Country AR Gameplan Template v1_2Q 0607 Fcst - Aug06 Template_Asean Assessment_4Q '06_07_Mar_7th" xfId="921" xr:uid="{EEF13759-8C2F-4B24-885B-9FF63F2F73FB}"/>
    <cellStyle name="_Country AR Gameplan Template v1_2Q 0607 Fcst - Aug06 Template_ASEAN Budget Discussion" xfId="922" xr:uid="{BEA026D1-B7F5-41A5-AE75-13CB77A31FAF}"/>
    <cellStyle name="_Country AR Gameplan Template v1_2Q 0607 Fcst - Aug06 Template_ASEAN Budget Discussion-Mar_12th" xfId="923" xr:uid="{51D30714-8798-4F5B-A066-0B85ABAE3779}"/>
    <cellStyle name="_Country AR Gameplan Template v1_2Q 0607 Fcst - Aug06 Template_ASEAN FY2008 FINAL BUDGET - BY Quarter &amp; Country" xfId="924" xr:uid="{A29C8F37-B991-4A05-93CC-42A5D79E8A89}"/>
    <cellStyle name="_Country AR Gameplan Template v1_2Q 0607 Forecast - June 2006 Template" xfId="925" xr:uid="{9B95DDB1-0C1A-48BF-B9D2-ED0ADB78E6D3}"/>
    <cellStyle name="_Country AR Gameplan Template v1_2Q 0607 Forecast - June 2006 Template_ASEAN Budget Discussion" xfId="926" xr:uid="{3CFB2748-3E13-470F-9A55-465602E2E211}"/>
    <cellStyle name="_Country AR Gameplan Template v1_2Q 0607 Forecast - June 2006 Template_ASEAN Budget Discussion-Mar_12th" xfId="927" xr:uid="{E66163EE-7727-4573-87E3-16083D205522}"/>
    <cellStyle name="_Country AR Gameplan Template v1_2Q 0607 Forecast - June 2006 Template_ASEAN FY2008 FINAL BUDGET - BY Quarter &amp; Country" xfId="928" xr:uid="{7BD767C5-3BD9-41DF-AA3B-C2CBF98D1568}"/>
    <cellStyle name="_Country AR Gameplan Template v1_2Q Fcst" xfId="929" xr:uid="{4463223F-CED3-49CF-96C6-54F6786C1EBC}"/>
    <cellStyle name="_Country AR Gameplan Template v1_2Q07FY ANZ Forecast 310706" xfId="930" xr:uid="{DF0CF9AF-C51F-4632-959E-F7BE151979D1}"/>
    <cellStyle name="_Country AR Gameplan Template v1_Asean Assessment_4Q '06_07_Mar_7th" xfId="931" xr:uid="{9D6585AF-0E29-4DA6-9AAC-024E1CC31EAE}"/>
    <cellStyle name="_Country AR Gameplan Template v1_ASEAN Budget Discussion" xfId="932" xr:uid="{26DAA21B-CDA0-4C7E-B36E-2B3EF68D817F}"/>
    <cellStyle name="_Country AR Gameplan Template v1_ASEAN Budget Discussion-Mar_12th" xfId="933" xr:uid="{C69C556F-4935-4C76-AE8C-612CAF24D776}"/>
    <cellStyle name="_Country AR Gameplan Template v1_ASEAN FY2008 FINAL BUDGET - BY Quarter &amp; Country" xfId="934" xr:uid="{E797C6F4-1F7D-4199-8712-6ED6673C4B80}"/>
    <cellStyle name="_Country AR Gameplan Template v1_Finance Charts 030806" xfId="935" xr:uid="{7C5CC469-35BF-4B3A-B586-569883289533}"/>
    <cellStyle name="_Country AR Gameplan Template v1_Finance Charts 200706" xfId="936" xr:uid="{8444E07C-F035-4406-93B3-57C32D81FF0F}"/>
    <cellStyle name="_Country AR Gameplan Template v1_Finance Charts 200706_Ver1" xfId="937" xr:uid="{4BF87795-8F1E-4E38-A81C-678E7F39ACFB}"/>
    <cellStyle name="_Country AR Gameplan Template v1_July06 Template" xfId="938" xr:uid="{5E51A7EC-DF54-4822-A1D7-CAC15BB48CC0}"/>
    <cellStyle name="_Country AR Gameplan Template v1_July06 Template_2Q 0607 Fcst - Aug06 Template" xfId="939" xr:uid="{12A5899F-DC6D-4A18-B09F-B8044B6BE42A}"/>
    <cellStyle name="_Country AR Gameplan Template v1_July06 Template_2Q 0607 Fcst - Aug06 Template_ASEAN Budget Discussion" xfId="940" xr:uid="{233F1625-EDC0-446F-A6C8-F5C23439BF1E}"/>
    <cellStyle name="_Country AR Gameplan Template v1_July06 Template_2Q 0607 Fcst - Aug06 Template_ASEAN Budget Discussion-Mar_12th" xfId="941" xr:uid="{0A9F4202-DC32-48DF-AD2D-35B26B54B6CE}"/>
    <cellStyle name="_Country AR Gameplan Template v1_July06 Template_2Q 0607 Fcst - Aug06 Template_ASEAN FY2008 FINAL BUDGET - BY Quarter &amp; Country" xfId="942" xr:uid="{8E7480C7-6A27-49BD-B78A-F53CB85C7BD9}"/>
    <cellStyle name="_Country AR Gameplan Template v1_July06 Template_ASEAN Budget Discussion" xfId="943" xr:uid="{2D674FCF-6F2C-48D6-8548-2D970D6BB313}"/>
    <cellStyle name="_Country AR Gameplan Template v1_July06 Template_ASEAN Budget Discussion-Mar_12th" xfId="944" xr:uid="{A4E17DDD-7F03-45C9-8F26-8F549A4D506B}"/>
    <cellStyle name="_Country AR Gameplan Template v1_July06 Template_ASEAN FY2008 FINAL BUDGET - BY Quarter &amp; Country" xfId="945" xr:uid="{1644CE12-E337-41CB-83BD-BBE16C1C8276}"/>
    <cellStyle name="_Country AR Gameplan Template v1_July06 Template_TWN 2Q Expense (Sept Forecast) Revise3" xfId="946" xr:uid="{06717DE2-09D3-4B05-8992-C786DC096544}"/>
    <cellStyle name="_Country AR Gameplan Template v1_July06 Template_TWN 2Q Expense (Sept Forecast) Revise3_ASEAN Budget Discussion" xfId="947" xr:uid="{24D39E6B-1BDC-4056-BFC2-CEB5831FDEAD}"/>
    <cellStyle name="_Country AR Gameplan Template v1_July06 Template_TWN 2Q Expense (Sept Forecast) Revise3_ASEAN Budget Discussion-Mar_12th" xfId="948" xr:uid="{81191F05-9C66-4400-A6D6-928BCA9A722A}"/>
    <cellStyle name="_Country AR Gameplan Template v1_July06 Template_TWN 2Q Expense (Sept Forecast) Revise3_ASEAN FY2008 FINAL BUDGET - BY Quarter &amp; Country" xfId="949" xr:uid="{D6CAFC8E-6C38-4439-B665-199A49AAFB3A}"/>
    <cellStyle name="_Country AR Gameplan Template v1_Prior Fcst - 2Q07FY ANZ Forecast 100706" xfId="950" xr:uid="{1A9174C6-F625-4D2D-AC10-85DE1D8D44A5}"/>
    <cellStyle name="_Country AR Gameplan Template v1_SL-BN 1Q 0607 Forecast - June 2006" xfId="951" xr:uid="{9A6025C0-C11A-41D7-A632-BCFD62DF69A7}"/>
    <cellStyle name="_Country AR Gameplan Template v1_TWN 2Q Expense (Sept Forecast) Revise3" xfId="952" xr:uid="{4CF6B28F-A7F2-4F00-956D-9CA6ACDDCC8B}"/>
    <cellStyle name="_Country AR Gameplan Template v1_TWN 2Q Expense (Sept Forecast) Revise3_ASEAN Budget Discussion" xfId="953" xr:uid="{AED9498A-797D-483B-BC3C-937D155B7319}"/>
    <cellStyle name="_Country AR Gameplan Template v1_TWN 2Q Expense (Sept Forecast) Revise3_ASEAN Budget Discussion-Mar_12th" xfId="954" xr:uid="{7D1034B7-80FB-4042-A6CA-A362D46EBBA6}"/>
    <cellStyle name="_Country AR Gameplan Template v1_TWN 2Q Expense (Sept Forecast) Revise3_ASEAN FY2008 FINAL BUDGET - BY Quarter &amp; Country" xfId="955" xr:uid="{B7BD96F5-1E54-4DCE-9C4A-5FBC5AFB09C5}"/>
    <cellStyle name="_Coverage Bridge 25 Oct v2" xfId="956" xr:uid="{A15D63E8-1A63-4FE7-9BC8-7F0A2DAFF053}"/>
    <cellStyle name="_Currency format Korea 0602" xfId="957" xr:uid="{26E6E4B3-64EF-4D30-B84F-BAD11597B9C1}"/>
    <cellStyle name="_Daily AP Call_Asn Tracking WD3+1_Jan 5th (V1)" xfId="958" xr:uid="{D200EEAD-2A1E-4E09-A6D9-1E6C3AB6C95A}"/>
    <cellStyle name="_Daily AP Call_Asn Tracking WD5_Feb 9th" xfId="959" xr:uid="{31095A65-8FCA-4EFC-A620-0867F0666125}"/>
    <cellStyle name="_Daily AP Call_Asn Tracking WD6_Mar 8th" xfId="960" xr:uid="{E6D457C3-22FD-461B-A169-211376F58FE4}"/>
    <cellStyle name="_Daily AP Call_Sgp Cluster Tracking WD7_May 10th" xfId="961" xr:uid="{DC63F520-6AFD-47F6-AFAC-18C868A5F284}"/>
    <cellStyle name="_Data_AP Express 4Q 0506" xfId="962" xr:uid="{08200AEB-8F5A-4541-951B-5A1C5F0B3D26}"/>
    <cellStyle name="_Dec" xfId="963" xr:uid="{81FCA718-4128-418B-91BF-DC0A83D94424}"/>
    <cellStyle name="_Dec Act template" xfId="964" xr:uid="{656FB196-D90A-4D3F-ACB4-71ADE817C8E4}"/>
    <cellStyle name="_DEC GP BRIDGE 040105" xfId="965" xr:uid="{88BB59C0-8300-4019-9C3C-6D383F0DDA47}"/>
    <cellStyle name="_Demand Assessment 21 Nov" xfId="966" xr:uid="{D609590D-9212-4C5F-B0F9-F6DA1702AAEE}"/>
    <cellStyle name="_Demand Shaping - ANZ 061127" xfId="967" xr:uid="{9D389C2D-94DC-4144-9EC9-B830FF7C2B95}"/>
    <cellStyle name="_Demand Shaping - ANZ 061205" xfId="968" xr:uid="{5F64EAA2-3445-48C0-B495-D94A3855AE2B}"/>
    <cellStyle name="_Demand Shaping 061007 OR" xfId="969" xr:uid="{33353B59-3193-4CC8-9596-89E5CDA72D66}"/>
    <cellStyle name="_Demand Shaping 061023 OR " xfId="970" xr:uid="{5A99DAFF-B615-47EA-99E6-EBCD642A0837}"/>
    <cellStyle name="_Demand Shaping 061030 OR " xfId="971" xr:uid="{DB2A9858-2448-478A-8426-C60A38B2BC24}"/>
    <cellStyle name="_Demand Shaping 061106 OR " xfId="972" xr:uid="{42A16D86-DF2D-4861-A556-F894EDD579B7}"/>
    <cellStyle name="_Demand Shaping 061120 OR " xfId="973" xr:uid="{73F624CF-9027-4159-B4AA-762C6DA9CACF}"/>
    <cellStyle name="_Demand Shaping ANZ 061211b" xfId="974" xr:uid="{14AF6F9D-6BAB-4A24-A0EB-4F77EB139D3A}"/>
    <cellStyle name="_Distributor Sell out" xfId="975" xr:uid="{1F9DFFBC-84DF-4CD6-9D19-2BB5DA0AF3AA}"/>
    <cellStyle name="_Distributor_Channel_Inventory_Ageing_as of 03062006" xfId="976" xr:uid="{94A6F968-15BE-44CB-826D-E87CE7A98A91}"/>
    <cellStyle name="_Dsk GM Tracker 0731" xfId="977" xr:uid="{CDA290B9-A178-4139-97CA-928156F2346D}"/>
    <cellStyle name="_Dsk GM Tracker 0731_~1912049" xfId="978" xr:uid="{7234720C-8AC0-42D8-AA89-6720A4D6ADE7}"/>
    <cellStyle name="_Dsk GM Tracker 0731_~2355830" xfId="979" xr:uid="{02794E4D-8B5E-4D4E-90E3-B57C90D7D0D8}"/>
    <cellStyle name="_Dsk GM Tracker 0731_~5044214" xfId="980" xr:uid="{0C083284-65AB-495C-935D-6AD5A6DBCFB8}"/>
    <cellStyle name="_Dsk GM Tracker 0731_~5731090" xfId="981" xr:uid="{5FE2C0AC-1DCA-46E4-8FF2-7EF5AADEC6E9}"/>
    <cellStyle name="_Dsk GM Tracker 0731_~5757548" xfId="982" xr:uid="{96E54500-2F5F-447E-AC64-0687465AC8E1}"/>
    <cellStyle name="_Dsk GM Tracker 0731_~7207740" xfId="983" xr:uid="{D3E9662B-B53F-477B-9E60-F35D548E7765}"/>
    <cellStyle name="_Dsk GM Tracker 0731_080107" xfId="984" xr:uid="{1AF306A9-D405-4119-A1C2-65E2F09A7913}"/>
    <cellStyle name="_Dsk GM Tracker 0731_2Q 0607 Fcst - Aug06 ANZ 01082006" xfId="985" xr:uid="{CA463F54-2ABC-4741-B61A-B5F34664E195}"/>
    <cellStyle name="_Dsk GM Tracker 0731_2Q07FY ANZ Forecast 140806" xfId="986" xr:uid="{0502A8FC-3843-4F5A-86EC-90007342E8E2}"/>
    <cellStyle name="_Dsk GM Tracker 0731_4Q Outlook 06 02 2007" xfId="987" xr:uid="{7DAA5314-9025-426F-A9FC-F139BD3D0B99}"/>
    <cellStyle name="_Dsk GM Tracker 0731_4Q Outlook 06 03 2007 (NTG and ABC)" xfId="988" xr:uid="{4CE39AC5-5B7D-4E5B-8017-4DE8BEA30A0A}"/>
    <cellStyle name="_Dsk GM Tracker 0731_4Q Outlook 21 02 2007" xfId="989" xr:uid="{42949AC1-B726-4DEC-8C65-368B21E8BDAA}"/>
    <cellStyle name="_Dsk GM Tracker 0731_4Q Outlook 24 1 2007" xfId="990" xr:uid="{5CD6002A-BF1E-4BA0-BFE9-24DE76BB5ED0}"/>
    <cellStyle name="_Dsk GM Tracker 0731_4Q Outlook 27 02 2007" xfId="991" xr:uid="{48E5F251-DDAC-4EAF-B3A7-88702664A0C1}"/>
    <cellStyle name="_Dsk GM Tracker 0731_4Q Outlook 30 1 2007" xfId="992" xr:uid="{F1C56C00-21D9-4E3B-A2FC-3FB1B3606B67}"/>
    <cellStyle name="_Dsk GM Tracker 0731_4Q Outlook v2 - Mtm volume changes  09 1 2007" xfId="993" xr:uid="{0EC8E057-5385-44F9-8926-1718A646039C}"/>
    <cellStyle name="_Dsk GM Tracker 0731_4Q Outlook v2 - Mtm volume changes  17 1 2007" xfId="994" xr:uid="{C5422DDD-8DBE-47DB-A84B-0C0ED5C30CE9}"/>
    <cellStyle name="_Dsk GM Tracker 0731_ANZ TM Pack 03.01" xfId="995" xr:uid="{A94FD0CA-9845-4E74-8D26-20E75D7AAB63}"/>
    <cellStyle name="_Dsk GM Tracker 0731_ANZ_Weekly TM template_0109 V2 " xfId="996" xr:uid="{91DCE860-2538-4FAF-844F-2266EA028E19}"/>
    <cellStyle name="_Dsk GM Tracker 0731_ANZ_Weekly TM template_wk3_24Jan07 WIP Ver 2" xfId="997" xr:uid="{39D6A901-F2C4-41C6-B1CF-054E50E43156}"/>
    <cellStyle name="_Dsk GM Tracker 0731_ANZ_Weekly TM template_wk9_7Mar07" xfId="998" xr:uid="{5977DADE-7855-472C-B4A9-8A17BCD2F8EA}"/>
    <cellStyle name="_Dsk GM Tracker 0731_Cadence Input DN 31.01.07" xfId="999" xr:uid="{9B1AB370-C51D-41C7-B05B-694A2C6208DE}"/>
    <cellStyle name="_Dsk GM Tracker 0731_Copy of Region Weekly Business review ANZ 061023" xfId="1000" xr:uid="{34A9775C-028A-46C4-9659-AD91281E39D8}"/>
    <cellStyle name="_Dsk GM Tracker 0731_Copy of Region Weekly Business review ANZ 061031" xfId="1001" xr:uid="{DAE41106-5148-4BC8-85E7-A18E189F31E9}"/>
    <cellStyle name="_Dsk GM Tracker 0731_Copy of Region Weekly Business review ANZ 061120" xfId="1002" xr:uid="{D625F1C0-D613-4162-8919-FC320AF92AF4}"/>
    <cellStyle name="_Dsk GM Tracker 0731_Copy of Region Weekly Business review ANZ 061127" xfId="1003" xr:uid="{73F60A8E-94CE-417D-8439-6C057299474B}"/>
    <cellStyle name="_Dsk GM Tracker 0731_Region Weekly Business review ANZ 061204" xfId="1004" xr:uid="{9A4EF69E-311D-434A-9174-72D661912A46}"/>
    <cellStyle name="_Dsk GM Tracker 0731_Region Weekly Business review ANZ 061211" xfId="1005" xr:uid="{CCCEA550-BA57-4EBC-AEC9-F48147947E25}"/>
    <cellStyle name="_Dsk GM Tracker 0731_Region Weekly Business review ANZ 061218" xfId="1006" xr:uid="{DD5A5798-7C04-4716-A199-DA2CA9FF8A4D}"/>
    <cellStyle name="_Dsk GM Tracker 0731_Region Weekly Business review ANZ 070115" xfId="1007" xr:uid="{B07F7578-3552-4793-A605-0EBBD8F0317B}"/>
    <cellStyle name="_Dsk GM Tracker 0731_Region Weekly Business review ANZ 070129" xfId="1008" xr:uid="{AF1BEA08-B6DC-46C5-AFF5-5A54E809528B}"/>
    <cellStyle name="_Dsk GM Tracker 0731_Region Weekly Business review ANZ 070131" xfId="1009" xr:uid="{29EADC70-693D-4D0B-A0E1-6B0B8B7EE8B2}"/>
    <cellStyle name="_Dsk GM Tracker 0731_Region Weekly Business review ANZ 070212" xfId="1010" xr:uid="{08CDCEAE-14BA-43B1-99E4-5379BDACDA75}"/>
    <cellStyle name="_Dsk GM Tracker 0731_Region Weekly Business review ANZ 070219" xfId="1011" xr:uid="{68F20730-331F-4904-848E-ED5C315CE688}"/>
    <cellStyle name="_Dsk GM Tracker 0731_Region Weekly Business review ANZ 070226" xfId="1012" xr:uid="{9E019BB4-04A6-4C8E-87DA-9F72801979CA}"/>
    <cellStyle name="_Dsk GM Tracker 0731_Region Weekly Business review ANZ 070228" xfId="1013" xr:uid="{2645BF2C-10F0-436B-813A-051E9EC5B8B6}"/>
    <cellStyle name="_Dsk GM Tracker 0731_Region Weekly Business review ANZ 070312" xfId="1014" xr:uid="{DFC41124-A98C-4ABE-9770-61F0DF18571E}"/>
    <cellStyle name="_Dsk GM Tracker 0731_Region Weekly Business review ANZ 070319" xfId="1015" xr:uid="{8DF4A24E-3CBA-4E82-8BA4-465EBF2D1D45}"/>
    <cellStyle name="_Dsk GM Tracker 0731_Region Weekly Business review ANZ 070326" xfId="1016" xr:uid="{A94D4B78-DB3B-483B-8B60-13572D55BE56}"/>
    <cellStyle name="_Dsk GM Tracker 0731_Region Weekly Operation Review 2.0 Nov29" xfId="1017" xr:uid="{BC18587D-EBD7-4070-9D11-F32FFEE82138}"/>
    <cellStyle name="_Dsk GM Tracker 0731_Region Weekly Operation Review Taiwan - 1129" xfId="1018" xr:uid="{5758495A-80CA-45E0-86A7-B6A7759540B8}"/>
    <cellStyle name="_Dsk GM Tracker 0731_RM_CustomerList_ANZ" xfId="1019" xr:uid="{1BA983D9-5B2A-4D05-A887-E6EC71C4A581}"/>
    <cellStyle name="_Dsk GM Tracker 0731_RM_CustomerList_AP_Q4FY08v1_Wk12" xfId="1020" xr:uid="{5F343480-37E2-434D-ADDE-16AE98CE54F9}"/>
    <cellStyle name="_Dsk GM Tracker 0731_RM_CustomerList_AP_Q4FY08v1_Wk5" xfId="1021" xr:uid="{D6E5D045-D037-43B5-801D-7A3862F885FA}"/>
    <cellStyle name="_Dsk GM Tracker 0731_RM_CustomerList_FY084_wk7_ANZ" xfId="1022" xr:uid="{CDEB0169-E6EA-4252-97EC-C5634251B65E}"/>
    <cellStyle name="_Dsk GM Tracker 0731_RM_CustomerList_FY084_zfinal_ANZ" xfId="1023" xr:uid="{A53D6209-D58A-4DFF-8647-93DE114F172D}"/>
    <cellStyle name="_Dsk GM Tracker 0731_Sept - Version 1" xfId="1024" xr:uid="{54E4F061-A17F-4AC1-BBF1-1639A6520C26}"/>
    <cellStyle name="_Dsk GM Tracker 0731_TM Cadence Input - 8 Jan 06 v2" xfId="1025" xr:uid="{4400DFF5-3D6D-4733-9A33-C8D5F4E1F04D}"/>
    <cellStyle name="_Dsk GM Tracker 0731_TM Cadence Input 050207" xfId="1026" xr:uid="{CAF3EF83-35AD-4949-8AE6-DE13C6D1D7B1}"/>
    <cellStyle name="_Dsk GM Tracker 0731_TM Cadence Input 120207 W6" xfId="1027" xr:uid="{2B2B446D-2AF4-43F7-AA06-8537D8C8D51A}"/>
    <cellStyle name="_Dsk GM Tracker 0731_TM Cadence Input 190207 W7" xfId="1028" xr:uid="{1BAE9BB4-FC68-4E76-B244-05D4E9875E3B}"/>
    <cellStyle name="_Dsk GM Tracker 0731_TM Cadence Input 260207 W8 V2" xfId="1029" xr:uid="{85E9EFDB-2DA9-4786-BA75-14B38897B577}"/>
    <cellStyle name="_Dsk GM Tracker 0731_TM Cadence Input V2 DN" xfId="1030" xr:uid="{7CF94147-63BD-4211-8C89-3DDAA6A41145}"/>
    <cellStyle name="_Dsk GM Tracker 0731_TM input Cadence Pack 23 Jan 07" xfId="1031" xr:uid="{833C59DB-52F0-4DB1-ABA1-5E4F8D413C2D}"/>
    <cellStyle name="_Dsk GM Tracker 3Q_4Q_Nov Actuals_Final_(Submission)" xfId="1032" xr:uid="{17DCAB6B-F5F2-43AB-9549-FDC52EFA5182}"/>
    <cellStyle name="_Dsk GM Tracker 3Q_4Q_Nov Actuals_Final_(Submission)_~1912049" xfId="1033" xr:uid="{C1468CD2-A7C9-40A1-861A-9B914739841C}"/>
    <cellStyle name="_Dsk GM Tracker 3Q_4Q_Nov Actuals_Final_(Submission)_~2355830" xfId="1034" xr:uid="{F9071FA9-2092-45D9-AB25-02B393F44ED9}"/>
    <cellStyle name="_Dsk GM Tracker 3Q_4Q_Nov Actuals_Final_(Submission)_~5044214" xfId="1035" xr:uid="{EDEC8433-421A-4DA3-8184-C390B6CCA7A6}"/>
    <cellStyle name="_Dsk GM Tracker 3Q_4Q_Nov Actuals_Final_(Submission)_~5731090" xfId="1036" xr:uid="{306E66AB-E472-4948-B8B5-CA5B46B65516}"/>
    <cellStyle name="_Dsk GM Tracker 3Q_4Q_Nov Actuals_Final_(Submission)_~5757548" xfId="1037" xr:uid="{4D484145-DBDB-4311-ADD0-B2A674E4DBCB}"/>
    <cellStyle name="_Dsk GM Tracker 3Q_4Q_Nov Actuals_Final_(Submission)_~7207740" xfId="1038" xr:uid="{070C2EE5-50B7-436B-B6F4-A23810BB1D1C}"/>
    <cellStyle name="_Dsk GM Tracker 3Q_4Q_Nov Actuals_Final_(Submission)_080107" xfId="1039" xr:uid="{6558F71D-7D35-441E-8B0F-5C8DE001E95D}"/>
    <cellStyle name="_Dsk GM Tracker 3Q_4Q_Nov Actuals_Final_(Submission)_2Q 0607 Fcst - Aug06 ANZ 01082006" xfId="1040" xr:uid="{07D830DC-575A-48BF-B087-CF2983763F6F}"/>
    <cellStyle name="_Dsk GM Tracker 3Q_4Q_Nov Actuals_Final_(Submission)_2Q07FY ANZ Forecast 140806" xfId="1041" xr:uid="{68F6FB13-E713-4151-A90C-0F7E3A01D28C}"/>
    <cellStyle name="_Dsk GM Tracker 3Q_4Q_Nov Actuals_Final_(Submission)_4Q Outlook 06 02 2007" xfId="1042" xr:uid="{E93816A5-5A19-4226-A85C-D51C6DECE92B}"/>
    <cellStyle name="_Dsk GM Tracker 3Q_4Q_Nov Actuals_Final_(Submission)_4Q Outlook 06 03 2007 (NTG and ABC)" xfId="1043" xr:uid="{02FDD7B5-7187-464D-B9EA-288B165D7B0E}"/>
    <cellStyle name="_Dsk GM Tracker 3Q_4Q_Nov Actuals_Final_(Submission)_4Q Outlook 21 02 2007" xfId="1044" xr:uid="{EF69EAFD-B601-4332-A74E-B28C081CAE2E}"/>
    <cellStyle name="_Dsk GM Tracker 3Q_4Q_Nov Actuals_Final_(Submission)_4Q Outlook 24 1 2007" xfId="1045" xr:uid="{7D86341E-51EE-4C06-8458-F621D824FF29}"/>
    <cellStyle name="_Dsk GM Tracker 3Q_4Q_Nov Actuals_Final_(Submission)_4Q Outlook 27 02 2007" xfId="1046" xr:uid="{A61E1CB8-3D85-4110-A5AD-C73E8CDD81ED}"/>
    <cellStyle name="_Dsk GM Tracker 3Q_4Q_Nov Actuals_Final_(Submission)_4Q Outlook 30 1 2007" xfId="1047" xr:uid="{7A8C57C6-A756-41DB-82F9-3E29F9F5CE04}"/>
    <cellStyle name="_Dsk GM Tracker 3Q_4Q_Nov Actuals_Final_(Submission)_4Q Outlook v2 - Mtm volume changes  09 1 2007" xfId="1048" xr:uid="{8688EB99-8F56-4E6C-B86A-A3766F8E6D59}"/>
    <cellStyle name="_Dsk GM Tracker 3Q_4Q_Nov Actuals_Final_(Submission)_4Q Outlook v2 - Mtm volume changes  17 1 2007" xfId="1049" xr:uid="{CCEDB677-C52B-42A3-9637-84AAF09010FA}"/>
    <cellStyle name="_Dsk GM Tracker 3Q_4Q_Nov Actuals_Final_(Submission)_ANZ TM Pack 03.01" xfId="1050" xr:uid="{E4310D9D-E8EC-4866-A1A3-E984A41E9FDE}"/>
    <cellStyle name="_Dsk GM Tracker 3Q_4Q_Nov Actuals_Final_(Submission)_ANZ_Weekly TM template_0109 V2 " xfId="1051" xr:uid="{273EEA4D-CB14-4BE3-A832-BE87922FADEB}"/>
    <cellStyle name="_Dsk GM Tracker 3Q_4Q_Nov Actuals_Final_(Submission)_ANZ_Weekly TM template_wk3_24Jan07 WIP Ver 2" xfId="1052" xr:uid="{39E06A08-61DD-4B59-A259-E1BDE06EA756}"/>
    <cellStyle name="_Dsk GM Tracker 3Q_4Q_Nov Actuals_Final_(Submission)_ANZ_Weekly TM template_wk9_7Mar07" xfId="1053" xr:uid="{615D779B-476A-4054-9B34-96530585474B}"/>
    <cellStyle name="_Dsk GM Tracker 3Q_4Q_Nov Actuals_Final_(Submission)_Cadence Input DN 31.01.07" xfId="1054" xr:uid="{117B4F1B-9BD9-49A0-A565-A61C652A3170}"/>
    <cellStyle name="_Dsk GM Tracker 3Q_4Q_Nov Actuals_Final_(Submission)_Copy of Region Weekly Business review ANZ 061023" xfId="1055" xr:uid="{97768696-A34C-4CFC-9589-2DB922D0E031}"/>
    <cellStyle name="_Dsk GM Tracker 3Q_4Q_Nov Actuals_Final_(Submission)_Copy of Region Weekly Business review ANZ 061031" xfId="1056" xr:uid="{D7B2C0E7-C014-4109-BE12-192357F30325}"/>
    <cellStyle name="_Dsk GM Tracker 3Q_4Q_Nov Actuals_Final_(Submission)_Copy of Region Weekly Business review ANZ 061120" xfId="1057" xr:uid="{9217FD39-79B7-43DB-A2FD-75BE47AD3308}"/>
    <cellStyle name="_Dsk GM Tracker 3Q_4Q_Nov Actuals_Final_(Submission)_Copy of Region Weekly Business review ANZ 061127" xfId="1058" xr:uid="{D0E36FBB-F42E-4B30-99D1-879A14FBF840}"/>
    <cellStyle name="_Dsk GM Tracker 3Q_4Q_Nov Actuals_Final_(Submission)_Region Weekly Business review ANZ 061204" xfId="1059" xr:uid="{FD8A0CFB-8D98-4A5D-9762-32F6C7158996}"/>
    <cellStyle name="_Dsk GM Tracker 3Q_4Q_Nov Actuals_Final_(Submission)_Region Weekly Business review ANZ 061211" xfId="1060" xr:uid="{51E95315-0678-4429-B884-ACC17B9F0585}"/>
    <cellStyle name="_Dsk GM Tracker 3Q_4Q_Nov Actuals_Final_(Submission)_Region Weekly Business review ANZ 061218" xfId="1061" xr:uid="{A56D6D89-750C-4D8D-A626-9B5FEC819CB8}"/>
    <cellStyle name="_Dsk GM Tracker 3Q_4Q_Nov Actuals_Final_(Submission)_Region Weekly Business review ANZ 070115" xfId="1062" xr:uid="{033D6703-5E3B-4410-B6C6-24CE6909908B}"/>
    <cellStyle name="_Dsk GM Tracker 3Q_4Q_Nov Actuals_Final_(Submission)_Region Weekly Business review ANZ 070129" xfId="1063" xr:uid="{D07DCDE9-6F5D-4D6A-8C7E-9FA41DFFE4A3}"/>
    <cellStyle name="_Dsk GM Tracker 3Q_4Q_Nov Actuals_Final_(Submission)_Region Weekly Business review ANZ 070131" xfId="1064" xr:uid="{6A765467-4E0A-45A4-A10F-B22676561B02}"/>
    <cellStyle name="_Dsk GM Tracker 3Q_4Q_Nov Actuals_Final_(Submission)_Region Weekly Business review ANZ 070212" xfId="1065" xr:uid="{6EF8869A-2F4A-4D56-9841-D671765D25E3}"/>
    <cellStyle name="_Dsk GM Tracker 3Q_4Q_Nov Actuals_Final_(Submission)_Region Weekly Business review ANZ 070219" xfId="1066" xr:uid="{A9705225-6EE2-4764-8EEB-28926E9CC6BB}"/>
    <cellStyle name="_Dsk GM Tracker 3Q_4Q_Nov Actuals_Final_(Submission)_Region Weekly Business review ANZ 070226" xfId="1067" xr:uid="{5E939488-735C-47BD-A0E5-E81E83663532}"/>
    <cellStyle name="_Dsk GM Tracker 3Q_4Q_Nov Actuals_Final_(Submission)_Region Weekly Business review ANZ 070228" xfId="1068" xr:uid="{8532019F-2C64-4FC3-801B-218C4F97CA52}"/>
    <cellStyle name="_Dsk GM Tracker 3Q_4Q_Nov Actuals_Final_(Submission)_Region Weekly Business review ANZ 070312" xfId="1069" xr:uid="{73326235-6D80-46B9-9FB3-B12F4CFD2ECE}"/>
    <cellStyle name="_Dsk GM Tracker 3Q_4Q_Nov Actuals_Final_(Submission)_Region Weekly Business review ANZ 070319" xfId="1070" xr:uid="{C40A2482-DD63-4F94-9201-B9F613BF3CA1}"/>
    <cellStyle name="_Dsk GM Tracker 3Q_4Q_Nov Actuals_Final_(Submission)_Region Weekly Business review ANZ 070326" xfId="1071" xr:uid="{4C418D61-1021-4304-821C-FA7F455AB0BA}"/>
    <cellStyle name="_Dsk GM Tracker 3Q_4Q_Nov Actuals_Final_(Submission)_Region Weekly Operation Review 2.0 Nov29" xfId="1072" xr:uid="{BAFCFE5C-0B2A-4A3F-96C9-2BC0FCABA642}"/>
    <cellStyle name="_Dsk GM Tracker 3Q_4Q_Nov Actuals_Final_(Submission)_Region Weekly Operation Review Taiwan - 1129" xfId="1073" xr:uid="{F61E95E8-83E3-41AC-A2F3-31638DB7DFFB}"/>
    <cellStyle name="_Dsk GM Tracker 3Q_4Q_Nov Actuals_Final_(Submission)_RM_CustomerList_ANZ" xfId="1074" xr:uid="{A71E044F-F9F6-484A-8371-9A3D681A4D8F}"/>
    <cellStyle name="_Dsk GM Tracker 3Q_4Q_Nov Actuals_Final_(Submission)_RM_CustomerList_AP_Q4FY08v1_Wk12" xfId="1075" xr:uid="{EED3A9DB-CB95-4F88-8A46-27A607D07740}"/>
    <cellStyle name="_Dsk GM Tracker 3Q_4Q_Nov Actuals_Final_(Submission)_RM_CustomerList_AP_Q4FY08v1_Wk5" xfId="1076" xr:uid="{83495DD6-5E43-44A4-9D27-FAD1655315C0}"/>
    <cellStyle name="_Dsk GM Tracker 3Q_4Q_Nov Actuals_Final_(Submission)_RM_CustomerList_FY084_wk7_ANZ" xfId="1077" xr:uid="{DA392EF2-05BF-45EA-9F24-6E028409079B}"/>
    <cellStyle name="_Dsk GM Tracker 3Q_4Q_Nov Actuals_Final_(Submission)_RM_CustomerList_FY084_zfinal_ANZ" xfId="1078" xr:uid="{98E4A1C5-176E-46D1-B55E-390816F64C1B}"/>
    <cellStyle name="_Dsk GM Tracker 3Q_4Q_Nov Actuals_Final_(Submission)_Sept - Version 1" xfId="1079" xr:uid="{5B6661F5-A2DB-40CF-8438-D396086D7282}"/>
    <cellStyle name="_Dsk GM Tracker 3Q_4Q_Nov Actuals_Final_(Submission)_TM Cadence Input - 8 Jan 06 v2" xfId="1080" xr:uid="{3344C5FA-0A28-467B-8978-FD36476EB4D6}"/>
    <cellStyle name="_Dsk GM Tracker 3Q_4Q_Nov Actuals_Final_(Submission)_TM Cadence Input 050207" xfId="1081" xr:uid="{2DEEE35E-7E37-414C-B879-1E056AFCA097}"/>
    <cellStyle name="_Dsk GM Tracker 3Q_4Q_Nov Actuals_Final_(Submission)_TM Cadence Input 120207 W6" xfId="1082" xr:uid="{A65AF64E-B5E8-40DC-A806-B5DE4EB4763A}"/>
    <cellStyle name="_Dsk GM Tracker 3Q_4Q_Nov Actuals_Final_(Submission)_TM Cadence Input 190207 W7" xfId="1083" xr:uid="{441FC7A2-9590-4AA7-8F0D-ACA89F3748FA}"/>
    <cellStyle name="_Dsk GM Tracker 3Q_4Q_Nov Actuals_Final_(Submission)_TM Cadence Input 260207 W8 V2" xfId="1084" xr:uid="{A8723B2B-5BD4-4412-9F91-45E3CB702FEC}"/>
    <cellStyle name="_Dsk GM Tracker 3Q_4Q_Nov Actuals_Final_(Submission)_TM Cadence Input V2 DN" xfId="1085" xr:uid="{8820746D-F00D-4F66-BFE5-6288814A2072}"/>
    <cellStyle name="_Dsk GM Tracker 3Q_4Q_Nov Actuals_Final_(Submission)_TM input Cadence Pack 23 Jan 07" xfId="1086" xr:uid="{9269544F-BAE5-4475-AA10-47A7BA3741A7}"/>
    <cellStyle name="_DSK Tracker" xfId="1087" xr:uid="{352DABC8-8C7A-4360-B86F-A5F89A761746}"/>
    <cellStyle name="_DSK Tracker_~1912049" xfId="1088" xr:uid="{942B62BE-4CFF-42A9-9174-DC0CB9A8DE29}"/>
    <cellStyle name="_DSK Tracker_~2355830" xfId="1089" xr:uid="{81B70887-309B-4A94-9134-506922972D3B}"/>
    <cellStyle name="_DSK Tracker_~5044214" xfId="1090" xr:uid="{696DFBB6-2048-479C-BFBC-2FB0EA3D524B}"/>
    <cellStyle name="_DSK Tracker_~5731090" xfId="1091" xr:uid="{7A59E9E9-890D-4F0E-8D85-D6FA1E018450}"/>
    <cellStyle name="_DSK Tracker_~5757548" xfId="1092" xr:uid="{5EBA218E-7B13-403F-8E8A-3DB4C685309D}"/>
    <cellStyle name="_DSK Tracker_~7207740" xfId="1093" xr:uid="{65757470-D0B5-4CB0-BE06-44BE6B413089}"/>
    <cellStyle name="_DSK Tracker_080107" xfId="1094" xr:uid="{4152DAB4-86A0-4314-98FF-2B599708CCC4}"/>
    <cellStyle name="_DSK Tracker_2Q 0607 Fcst - Aug06 ANZ 01082006" xfId="1095" xr:uid="{561156A7-E133-481C-8E3D-9CBF6B12DB44}"/>
    <cellStyle name="_DSK Tracker_2Q07FY ANZ Forecast 140806" xfId="1096" xr:uid="{46A00C66-D2CF-4438-87CA-CFD8D5A42FD8}"/>
    <cellStyle name="_DSK Tracker_4Q Outlook 06 02 2007" xfId="1097" xr:uid="{40812F1D-98E1-47C7-B1AD-A8F20CB30BD3}"/>
    <cellStyle name="_DSK Tracker_4Q Outlook 06 03 2007 (NTG and ABC)" xfId="1098" xr:uid="{A752E681-A83B-4631-BB01-6336A99B5D15}"/>
    <cellStyle name="_DSK Tracker_4Q Outlook 21 02 2007" xfId="1099" xr:uid="{EC791487-16A4-4F19-AF01-DB2F40E54E10}"/>
    <cellStyle name="_DSK Tracker_4Q Outlook 24 1 2007" xfId="1100" xr:uid="{45E1616C-7297-45B4-B973-1173B2D8EA94}"/>
    <cellStyle name="_DSK Tracker_4Q Outlook 27 02 2007" xfId="1101" xr:uid="{786E58D1-80D1-4586-882E-073BD1027147}"/>
    <cellStyle name="_DSK Tracker_4Q Outlook 30 1 2007" xfId="1102" xr:uid="{772F1FA3-48E4-4D50-A128-2BB959FFEB71}"/>
    <cellStyle name="_DSK Tracker_4Q Outlook v2 - Mtm volume changes  09 1 2007" xfId="1103" xr:uid="{F8535C6F-B02F-49E4-9A4D-8921F5628162}"/>
    <cellStyle name="_DSK Tracker_4Q Outlook v2 - Mtm volume changes  17 1 2007" xfId="1104" xr:uid="{7F0A7B12-C681-4FCB-AC19-2B431CEEEA7C}"/>
    <cellStyle name="_DSK Tracker_ANZ TM Pack 03.01" xfId="1105" xr:uid="{43A9B98E-8067-44B6-92E3-CA2BAEB1D9C7}"/>
    <cellStyle name="_DSK Tracker_ANZ_Weekly TM template_0109 V2 " xfId="1106" xr:uid="{854CC02B-9D34-4388-9902-D19C7E45AE50}"/>
    <cellStyle name="_DSK Tracker_ANZ_Weekly TM template_wk3_24Jan07 WIP Ver 2" xfId="1107" xr:uid="{4A5E6F81-4639-433A-8C35-7A6C88A85488}"/>
    <cellStyle name="_DSK Tracker_ANZ_Weekly TM template_wk9_7Mar07" xfId="1108" xr:uid="{F691E2CF-1871-4554-9487-FD8799254A72}"/>
    <cellStyle name="_DSK Tracker_Cadence Input DN 31.01.07" xfId="1109" xr:uid="{5E3E90C0-E107-43A3-A039-CA15B97169B2}"/>
    <cellStyle name="_DSK Tracker_Copy of Region Weekly Business review ANZ 061023" xfId="1110" xr:uid="{E64EDF6A-1D80-4260-9841-545B8A12EFA3}"/>
    <cellStyle name="_DSK Tracker_Copy of Region Weekly Business review ANZ 061031" xfId="1111" xr:uid="{F8F5E1B6-8FFF-48DC-85C4-DA3197210AC3}"/>
    <cellStyle name="_DSK Tracker_Copy of Region Weekly Business review ANZ 061120" xfId="1112" xr:uid="{6C595A0A-5988-4255-B562-2964006F6513}"/>
    <cellStyle name="_DSK Tracker_Copy of Region Weekly Business review ANZ 061127" xfId="1113" xr:uid="{2D307913-D5DA-40D2-8790-132896DC409A}"/>
    <cellStyle name="_DSK Tracker_Region Weekly Business review ANZ 061204" xfId="1114" xr:uid="{0FCC6690-8338-4444-A2A0-60D9E32FBD1F}"/>
    <cellStyle name="_DSK Tracker_Region Weekly Business review ANZ 061211" xfId="1115" xr:uid="{FB89D3B3-4A52-4C6C-BD5D-D5291F73DB34}"/>
    <cellStyle name="_DSK Tracker_Region Weekly Business review ANZ 061218" xfId="1116" xr:uid="{5E1F1EEE-37D3-4815-A0F0-178B807B5378}"/>
    <cellStyle name="_DSK Tracker_Region Weekly Business review ANZ 070115" xfId="1117" xr:uid="{62B1C304-0B21-4B09-8B96-944CD245B1AB}"/>
    <cellStyle name="_DSK Tracker_Region Weekly Business review ANZ 070129" xfId="1118" xr:uid="{EA803AEB-2CA4-429E-AF93-52BF890209CA}"/>
    <cellStyle name="_DSK Tracker_Region Weekly Business review ANZ 070131" xfId="1119" xr:uid="{78BA0C9E-8493-48EF-8DE4-C6CF50407320}"/>
    <cellStyle name="_DSK Tracker_Region Weekly Business review ANZ 070212" xfId="1120" xr:uid="{06889695-F917-4FB6-89F8-C1F79DE0D0C0}"/>
    <cellStyle name="_DSK Tracker_Region Weekly Business review ANZ 070219" xfId="1121" xr:uid="{CD2C113B-1D52-4E1E-8580-063E6A56CD38}"/>
    <cellStyle name="_DSK Tracker_Region Weekly Business review ANZ 070226" xfId="1122" xr:uid="{64B0BA27-FBEB-4B23-9BEB-5A88006F40F7}"/>
    <cellStyle name="_DSK Tracker_Region Weekly Business review ANZ 070228" xfId="1123" xr:uid="{36DE28AC-10F6-4829-8A8E-B5A69D702B6A}"/>
    <cellStyle name="_DSK Tracker_Region Weekly Business review ANZ 070312" xfId="1124" xr:uid="{05EF8C44-ADB9-4CC6-B4C3-10A5D8BACD9C}"/>
    <cellStyle name="_DSK Tracker_Region Weekly Business review ANZ 070319" xfId="1125" xr:uid="{78CB715F-0884-49F8-8632-2C5E423EF2F5}"/>
    <cellStyle name="_DSK Tracker_Region Weekly Business review ANZ 070326" xfId="1126" xr:uid="{1A8903DE-D8AC-4118-861A-A3A2125C98D1}"/>
    <cellStyle name="_DSK Tracker_Region Weekly Operation Review 2.0 Nov29" xfId="1127" xr:uid="{35D2EBB6-626B-421A-BD75-378A16B5BE77}"/>
    <cellStyle name="_DSK Tracker_Region Weekly Operation Review Taiwan - 1129" xfId="1128" xr:uid="{E8533678-8AD8-412F-8CB0-E904DED0AB24}"/>
    <cellStyle name="_DSK Tracker_RM_CustomerList_ANZ" xfId="1129" xr:uid="{D0AC0D21-B5EF-4C1F-B1B6-7C5FA886D7A0}"/>
    <cellStyle name="_DSK Tracker_RM_CustomerList_AP_Q4FY08v1_Wk12" xfId="1130" xr:uid="{2E9600BA-2D08-4082-9F53-2EFFADDFE97D}"/>
    <cellStyle name="_DSK Tracker_RM_CustomerList_AP_Q4FY08v1_Wk5" xfId="1131" xr:uid="{2B5EE4B5-D292-4E2B-8898-EB4E14E06FDF}"/>
    <cellStyle name="_DSK Tracker_RM_CustomerList_FY084_wk7_ANZ" xfId="1132" xr:uid="{14FB3B82-7898-4AAB-850D-02D23E68F5CE}"/>
    <cellStyle name="_DSK Tracker_RM_CustomerList_FY084_zfinal_ANZ" xfId="1133" xr:uid="{E0A20DC5-59BD-43FE-914A-BF0AA61ACCEB}"/>
    <cellStyle name="_DSK Tracker_Sept - Version 1" xfId="1134" xr:uid="{B9FFB85D-7BAF-4132-B9C5-ABA1188D238E}"/>
    <cellStyle name="_DSK Tracker_TM Cadence Input - 8 Jan 06 v2" xfId="1135" xr:uid="{DB546B6B-1C7C-4563-BC28-F36BEA9BE1B0}"/>
    <cellStyle name="_DSK Tracker_TM Cadence Input 050207" xfId="1136" xr:uid="{64426008-F49D-4E98-9E8C-F1D61FA2F12A}"/>
    <cellStyle name="_DSK Tracker_TM Cadence Input 120207 W6" xfId="1137" xr:uid="{C1E5662C-EEA4-42F2-9FF0-A79819B9A19A}"/>
    <cellStyle name="_DSK Tracker_TM Cadence Input 190207 W7" xfId="1138" xr:uid="{7F5F72EC-FED1-48DD-993A-C78E3CAA5901}"/>
    <cellStyle name="_DSK Tracker_TM Cadence Input 260207 W8 V2" xfId="1139" xr:uid="{23F3BC78-F287-4453-A019-053F593CB5B7}"/>
    <cellStyle name="_DSK Tracker_TM Cadence Input V2 DN" xfId="1140" xr:uid="{4EE9EA4D-FCA1-4350-8F77-F34A50E75258}"/>
    <cellStyle name="_DSK Tracker_TM input Cadence Pack 23 Jan 07" xfId="1141" xr:uid="{BD821629-F58C-4BAB-B36D-81687E385470}"/>
    <cellStyle name="_DSO Top10" xfId="1142" xr:uid="{D20D89AB-632E-4866-BC96-43BE0300E866}"/>
    <cellStyle name="_Ecap Crdit Feb05" xfId="1143" xr:uid="{58F0CAD0-EB07-4782-B3F9-C01CDEF21684}"/>
    <cellStyle name="_End User Demand Generation calendar- Ricardo 240107" xfId="1144" xr:uid="{97A133FE-FCC0-489B-A402-F7707CBE5B1F}"/>
    <cellStyle name="_EUS ANZ Q2 20060713 DN" xfId="1145" xr:uid="{4559306D-0813-4F47-AB7A-9D5F188D522C}"/>
    <cellStyle name="_EUS CHARTS_60202" xfId="1146" xr:uid="{2149698B-0C9B-41C6-9B97-BD3038A0CB40}"/>
    <cellStyle name="_exp challenge 0124" xfId="1147" xr:uid="{32888336-EF00-4327-A3C3-C0BA1B6FADD0}"/>
    <cellStyle name="_Exp Template for Aug Game Plan" xfId="1148" xr:uid="{368100DE-32C5-4050-9886-6A9E8C9F9953}"/>
    <cellStyle name="_Express_assess" xfId="1149" xr:uid="{A0CEE3F5-683C-447B-89F4-05F61F1ED4EB}"/>
    <cellStyle name="_F2Q ANZ Roadmapv1" xfId="1150" xr:uid="{30D389D2-DCF3-4880-A940-F8548C7D23AB}"/>
    <cellStyle name="_F2Q Expense Forecast Charts_ANZ_9th June" xfId="1151" xr:uid="{146D93E4-7DA4-43E3-8CD7-9BCA978917AA}"/>
    <cellStyle name="_F2Q region July Expense Forecast_ANZ 28th Jul" xfId="1152" xr:uid="{256FE968-3832-4E93-970E-028A4C31DD49}"/>
    <cellStyle name="_F4Q_quota_summary_16Jan07" xfId="1153" xr:uid="{82923D6B-8C2E-41A4-8B87-87D76313BDF9}"/>
    <cellStyle name="_Fin GM call chart 0209" xfId="1154" xr:uid="{5202EA15-AB45-4FD0-A1CA-3491E76CB50E}"/>
    <cellStyle name="_Fin GM call chart 0427" xfId="1155" xr:uid="{32CD1B3E-5A34-4D61-B6B0-30AC1FBF0EEB}"/>
    <cellStyle name="_Finance Charts 030806" xfId="1156" xr:uid="{B6E99ACB-9A45-4761-A233-18C095FEA02B}"/>
    <cellStyle name="_Finance Charts 030806_Ver1" xfId="1157" xr:uid="{5CFDD977-1537-4516-831C-DBAB0B958AD7}"/>
    <cellStyle name="_Finance Charts 200706" xfId="1158" xr:uid="{69CC28B8-35B3-4E20-B889-39869A3AD8A3}"/>
    <cellStyle name="_Finance Charts 200706_Ver1" xfId="1159" xr:uid="{9D94AC85-1575-464C-B336-68BB9BE28761}"/>
    <cellStyle name="_Financial Assessment" xfId="1160" xr:uid="{40CD6BDA-86F0-4724-816C-6E91CDE24A0D}"/>
    <cellStyle name="_Financial Assessment_~1538129" xfId="1161" xr:uid="{60458310-147D-448D-8FA9-599EF19BD7F1}"/>
    <cellStyle name="_Financial Assessment_~1649797" xfId="1162" xr:uid="{5081693C-4C6E-4733-9A35-ADAAF24129E2}"/>
    <cellStyle name="_Financial Assessment_~1912049" xfId="1163" xr:uid="{E92587E8-B253-4E2F-B6B3-BCD5F2EC38B7}"/>
    <cellStyle name="_Financial Assessment_~3802216" xfId="1164" xr:uid="{1B10B7C4-E048-4112-901C-60D0ECC3A202}"/>
    <cellStyle name="_Financial Assessment_~5731090" xfId="1165" xr:uid="{E4E237F0-2049-4C86-A96E-55A963324E33}"/>
    <cellStyle name="_Financial Assessment_~5757548" xfId="1166" xr:uid="{3A6D65B6-D1D3-474B-89C8-3EEB149E36FC}"/>
    <cellStyle name="_Financial Assessment_~6646139" xfId="1167" xr:uid="{2A40F49D-E179-46C9-ACF8-B97FFEE02C81}"/>
    <cellStyle name="_Financial Assessment_~8223372" xfId="1168" xr:uid="{E8D810F0-5B8A-45F7-B054-2E2B24760F0D}"/>
    <cellStyle name="_Financial Assessment_080107" xfId="1169" xr:uid="{527D6C8B-6A0D-4486-8790-2817C1365947}"/>
    <cellStyle name="_Financial Assessment_13 Week Rolling Orders ANZ 1 Nov" xfId="1170" xr:uid="{8251D478-7012-4B92-B377-0AF73B1A23EE}"/>
    <cellStyle name="_Financial Assessment_1Q 0708 Fcst - I&amp;E ANZ 3 Apr 07 Final" xfId="1171" xr:uid="{52407101-F7E1-4B86-817A-1452C5932E06}"/>
    <cellStyle name="_Financial Assessment_2006 Region RM Weekly Operations Template - ANZ - 25 Oct" xfId="1172" xr:uid="{3E3AE90A-CF47-4F92-B9BC-E1D06922E664}"/>
    <cellStyle name="_Financial Assessment_2006 Region RM Weekly Operations Template - ANZ - 25 Oct FINAL" xfId="1173" xr:uid="{66E6774F-7E0E-4D7D-A0EA-9787CB14507D}"/>
    <cellStyle name="_Financial Assessment_3Q 0607 Fcst - Nov06 I&amp;E ANZ 13 Dec 06 v1" xfId="1174" xr:uid="{DA1414B6-5613-4701-BB1D-081259189CDB}"/>
    <cellStyle name="_Financial Assessment_3Q 0607 Fcst - Nov06 I&amp;E ANZ 15 Nov 06" xfId="1175" xr:uid="{25D1B7AA-EDBE-4563-AF82-B11B33C1FF43}"/>
    <cellStyle name="_Financial Assessment_3Q 0607 Fcst - Nov06 I&amp;E ANZ 19 Dec 06 v1" xfId="1176" xr:uid="{CE449D34-9950-426B-8A0C-7A6AB5B17455}"/>
    <cellStyle name="_Financial Assessment_3Q 0607 Fcst - Nov06 I&amp;E ANZ 21 Nov 06" xfId="1177" xr:uid="{969C614D-084E-4571-805D-77913E68ECD5}"/>
    <cellStyle name="_Financial Assessment_3Q 0607 Fcst - Nov06 I&amp;E ANZ 29 Nov 06_v3" xfId="1178" xr:uid="{7C8377D5-0949-4384-9E7D-8CDF5B42CC0A}"/>
    <cellStyle name="_Financial Assessment_3Q 0607 Fcst - Nov06 I&amp;E ANZ 7 Dec 06 v2" xfId="1179" xr:uid="{C28869ED-76BA-455F-856D-D02FB561E973}"/>
    <cellStyle name="_Financial Assessment_4Q 0607 Fcst - I&amp;E ANZ 10 Jan 07 v2" xfId="1180" xr:uid="{043DF92E-A1B9-4AB3-945C-8E9E9CA11023}"/>
    <cellStyle name="_Financial Assessment_4Q 0607 Fcst - I&amp;E ANZ 2007.02.14 v1" xfId="1181" xr:uid="{58AF27F8-E7BC-4B09-A1FF-B11739DE3262}"/>
    <cellStyle name="_Financial Assessment_4Q 0607 Fcst - I&amp;E ANZ 2007.02.15 v1" xfId="1182" xr:uid="{DB4FA88F-7B72-47C1-95AE-F10D50F3A283}"/>
    <cellStyle name="_Financial Assessment_4Q 0607 Fcst - I&amp;E ANZ 2007.02.22 v1" xfId="1183" xr:uid="{585F2FF0-FE1D-485A-B976-1A059ED45E1F}"/>
    <cellStyle name="_Financial Assessment_4Q 0607 Fcst - I&amp;E ANZ 2007.02.22 v2" xfId="1184" xr:uid="{B1D1BB37-0FC1-42ED-8A4E-DC67CE16AB62}"/>
    <cellStyle name="_Financial Assessment_4Q 0607 Fcst - I&amp;E ANZ 2007.02.27 v2" xfId="1185" xr:uid="{D570502A-5127-4D93-BC29-3DB79413F0C5}"/>
    <cellStyle name="_Financial Assessment_4Q 0607 Fcst - I&amp;E ANZ 2007.03.12 v1" xfId="1186" xr:uid="{0D6ECAF2-461C-4763-8784-CF743B088FAD}"/>
    <cellStyle name="_Financial Assessment_4Q 0607 Fcst - I&amp;E ANZ 2007.03.20 v1" xfId="1187" xr:uid="{49D8E3AE-DFAE-41B8-AA8F-F966139EDA65}"/>
    <cellStyle name="_Financial Assessment_4Q 0607 Fcst - I&amp;E ANZ 24 Jan 07 v1" xfId="1188" xr:uid="{D56EA06E-B4C4-49C0-981D-5746F60633D1}"/>
    <cellStyle name="_Financial Assessment_4Q 0607 Fcst - I&amp;E ANZ 30 Jan 07 v2" xfId="1189" xr:uid="{393557CF-FFB5-4D38-8AC4-CB7775399D76}"/>
    <cellStyle name="_Financial Assessment_4Q 0607 Fcst - I&amp;E ANZ 4 Jan 07 v2" xfId="1190" xr:uid="{2A231393-A9C7-49F9-BBCD-7D896D636D5A}"/>
    <cellStyle name="_Financial Assessment_Actions Track Distributor reporting to PRC" xfId="1191" xr:uid="{CDA6C884-3E16-41C6-9CA9-55372FF1C766}"/>
    <cellStyle name="_Financial Assessment_Agenda- 17 Oct" xfId="1192" xr:uid="{AA4FF107-22B0-4F2D-84D7-80B2F3ABE667}"/>
    <cellStyle name="_Financial Assessment_ANZ 13 Week Rolling Orders 3.2" xfId="1193" xr:uid="{068BFBC4-5D1F-4E1A-B63B-94E05B25097C}"/>
    <cellStyle name="_Financial Assessment_ANZ F4Q07 Roadmap" xfId="1194" xr:uid="{72E24180-87D3-4DCE-9350-C50D0086A9B5}"/>
    <cellStyle name="_Financial Assessment_ANZ Financial Assess 28Dec" xfId="1195" xr:uid="{A1935522-2798-4537-B1DE-6C4475D96EC3}"/>
    <cellStyle name="_Financial Assessment_ANZ Financial Assess 29Decv2" xfId="1196" xr:uid="{EA5B061E-531C-4B52-92AD-370E91A331AD}"/>
    <cellStyle name="_Financial Assessment_ANZ Overage Report" xfId="1197" xr:uid="{1A16D486-AA0F-4D4F-89F2-3B682F8F6FBB}"/>
    <cellStyle name="_Financial Assessment_ANZ RMBU - 29 Nov v2" xfId="1198" xr:uid="{A7FCDB36-FDF0-445A-8F3A-5923A4191F37}"/>
    <cellStyle name="_Financial Assessment_ANZ TM Pack 03.01" xfId="1199" xr:uid="{186E1208-7FF9-4B21-A78A-120D67D62D1F}"/>
    <cellStyle name="_Financial Assessment_ANZ_Weekly TM template_0109 V2 " xfId="1200" xr:uid="{AF99E6D0-6E24-4F66-B924-E487F1B43ABC}"/>
    <cellStyle name="_Financial Assessment_ANZ_Weekly TM template_wk3_24Jan07 WIP Ver 2" xfId="1201" xr:uid="{17BA6BB4-4101-481C-8F3B-A4DC921CF579}"/>
    <cellStyle name="_Financial Assessment_ANZ_Weekly TM template_wk9_7Mar07" xfId="1202" xr:uid="{D1A01420-CA71-47FD-8D84-8DC561874E7A}"/>
    <cellStyle name="_Financial Assessment_AP Outlooks 3Q 0607" xfId="1203" xr:uid="{3D5847A4-5857-4965-81E3-A139B977C1C0}"/>
    <cellStyle name="_Financial Assessment_AP TM Country Weekly Review ANZ 181006" xfId="1204" xr:uid="{257D78B0-3D5E-4583-84F2-7C818E3E3096}"/>
    <cellStyle name="_Financial Assessment_AP TM Country Weekly Review ANZ W7" xfId="1205" xr:uid="{B9F6BDA2-97BA-43FC-B6C1-EF2D995EEF8F}"/>
    <cellStyle name="_Financial Assessment_AP TM Country Weekly Review ANZ W8" xfId="1206" xr:uid="{BC782C6B-4F99-47E5-9D31-557F02F570EE}"/>
    <cellStyle name="_Financial Assessment_AP TM Country Weekly Review ANZ W9 V2" xfId="1207" xr:uid="{580278AA-F241-4EE2-9818-11214A20F2D5}"/>
    <cellStyle name="_Financial Assessment_Cadence Input - Ricardo 161006 V2" xfId="1208" xr:uid="{2087151D-4BD4-4A06-8DD9-B80B59C23486}"/>
    <cellStyle name="_Financial Assessment_Cadence Input - Ricardo 161006 V2 Page EUS weekly management" xfId="1209" xr:uid="{836974C7-4F63-4F2C-9474-2A95A23B5C2D}"/>
    <cellStyle name="_Financial Assessment_Cadence Input - Ricardo 231006" xfId="1210" xr:uid="{E58724D2-B27D-4872-83C7-C4189CEC0EEB}"/>
    <cellStyle name="_Financial Assessment_Cadence Input - Ricardo 301006 V4" xfId="1211" xr:uid="{55E39CF0-2AE5-47CE-B9BC-21DBCE088621}"/>
    <cellStyle name="_Financial Assessment_Cadence Input DN 31.01.07" xfId="1212" xr:uid="{7D67D117-8920-4AEA-B912-3C6833C687FE}"/>
    <cellStyle name="_Financial Assessment_Cadence Pack TM Input 27.11.06" xfId="1213" xr:uid="{791C7D34-0EC0-4E1D-BA93-BC8F52D37771}"/>
    <cellStyle name="_Financial Assessment_Copy of AP TM Country Weekly Review ANZ W10 WIP (version 2)" xfId="1214" xr:uid="{11BEFAB1-CD25-410D-84C3-8483741291A3}"/>
    <cellStyle name="_Financial Assessment_Demand Assessment 21 Nov" xfId="1215" xr:uid="{D7DB37BB-3C88-47DD-8FA7-8E2CFC63568F}"/>
    <cellStyle name="_Financial Assessment_Demand Shaping - ANZ 061127" xfId="1216" xr:uid="{083AE4FB-1FDE-4CB4-BC35-AFF69A9F042F}"/>
    <cellStyle name="_Financial Assessment_Demand Shaping - ANZ 061205" xfId="1217" xr:uid="{9F647D59-8FDE-4F02-AFA8-364C44E4EB4D}"/>
    <cellStyle name="_Financial Assessment_Demand Shaping 061007 OR" xfId="1218" xr:uid="{60DF327A-460C-4546-B674-DEEC67E30EC1}"/>
    <cellStyle name="_Financial Assessment_Demand Shaping 061023 OR " xfId="1219" xr:uid="{2C789FF0-FC24-420F-96FC-B971EB41DFD3}"/>
    <cellStyle name="_Financial Assessment_Demand Shaping 061030 OR " xfId="1220" xr:uid="{532E26E8-8E7F-45EA-A73A-F7FD8D2FDE28}"/>
    <cellStyle name="_Financial Assessment_Demand Shaping 061106 OR " xfId="1221" xr:uid="{1CFD5F73-D31C-4D5A-8CD9-65407EF9A616}"/>
    <cellStyle name="_Financial Assessment_Demand Shaping 061120 OR " xfId="1222" xr:uid="{014F5E38-CE8F-4762-BD86-6D6A7E384B5A}"/>
    <cellStyle name="_Financial Assessment_Demand Shaping ANZ 061211b" xfId="1223" xr:uid="{C114133B-D54B-450B-BE1B-D92B03948D70}"/>
    <cellStyle name="_Financial Assessment_Murali Pack 31.10" xfId="1224" xr:uid="{B6ABE3CE-E58C-4997-A004-8EC3EA6B5D9A}"/>
    <cellStyle name="_Financial Assessment_Ops Call Financial Assess 8March07" xfId="1225" xr:uid="{B162210D-6BB0-40F4-BD63-4282AA08F0CF}"/>
    <cellStyle name="_Financial Assessment_Q4 TM-RM I&amp;E for Casssandra " xfId="1226" xr:uid="{7DB1F591-1738-46F3-897C-6C620B134A61}"/>
    <cellStyle name="_Financial Assessment_Region RM Weekly Operations Template - ANZ - 18 Oct" xfId="1227" xr:uid="{3EC27089-EFFF-4EAD-BACB-75CF76F0F27F}"/>
    <cellStyle name="_Financial Assessment_Region Weekly Business review ANZ 061218" xfId="1228" xr:uid="{99676E80-CC0B-4657-B71C-FF011FF72510}"/>
    <cellStyle name="_Financial Assessment_Region Weekly Business review ANZ 070115" xfId="1229" xr:uid="{85DF4EAD-2EFB-4717-A0C7-1D9E596E3D55}"/>
    <cellStyle name="_Financial Assessment_Region Weekly Business review ANZ 070129" xfId="1230" xr:uid="{64735217-52C2-41AC-B9A5-D02DF9359EC1}"/>
    <cellStyle name="_Financial Assessment_Region Weekly Business review ANZ 070131" xfId="1231" xr:uid="{6A891D90-DA71-48A4-BBCC-59589D792E5C}"/>
    <cellStyle name="_Financial Assessment_Region Weekly Business review ANZ 070212" xfId="1232" xr:uid="{CF38453D-5D37-49E3-B712-7E898CBB451D}"/>
    <cellStyle name="_Financial Assessment_Region Weekly Business review ANZ 070219" xfId="1233" xr:uid="{D44539DD-6012-4422-B3F5-CE6786790D55}"/>
    <cellStyle name="_Financial Assessment_Region Weekly Business review ANZ 070226" xfId="1234" xr:uid="{AC8F9A05-D628-4622-BB4C-10D0930FA200}"/>
    <cellStyle name="_Financial Assessment_Region Weekly Business review ANZ 070228" xfId="1235" xr:uid="{0E1FEC98-7012-453C-96BF-F62131D85BD8}"/>
    <cellStyle name="_Financial Assessment_Region Weekly Business review ANZ 070312" xfId="1236" xr:uid="{43DEE351-B4B2-42CF-A108-D895EF2F0CE0}"/>
    <cellStyle name="_Financial Assessment_Region Weekly Business review ANZ 070319" xfId="1237" xr:uid="{1A75C9FA-261A-45CB-B3C4-E4329F746149}"/>
    <cellStyle name="_Financial Assessment_Region Weekly Business review ANZ 070326" xfId="1238" xr:uid="{2B5C29F8-E6E2-499C-B4C5-2E8659030D66}"/>
    <cellStyle name="_Financial Assessment_Region Weekly Operation Review - ANZ - 19 Oct" xfId="1239" xr:uid="{0E35E676-49A9-4865-8512-13BD8BE8C7BB}"/>
    <cellStyle name="_Financial Assessment_Region Weekly Operation Review - ANZ - 19 Oct v2" xfId="1240" xr:uid="{3A7CD0DF-FE29-41AF-9DE6-5F5676F913A1}"/>
    <cellStyle name="_Financial Assessment_Region Weekly Operation Review - ANZ - 30 Oct" xfId="1241" xr:uid="{98F3DB01-C099-423B-8AA7-4CD84BA6CF33}"/>
    <cellStyle name="_Financial Assessment_Region Weekly Operation Review 2.0 Nov29" xfId="1242" xr:uid="{514E0A41-5AE1-446E-BA48-A9AB80D8BDFA}"/>
    <cellStyle name="_Financial Assessment_Region Weekly Operation Review Taiwan - 1129" xfId="1243" xr:uid="{3B7C1E33-FBD9-4925-9B66-258F681EE1E8}"/>
    <cellStyle name="_Financial Assessment_Region Weekly Operations Review - ANZ - 13 Nov" xfId="1244" xr:uid="{F294DED4-310B-4276-8B53-C6E9931B36D2}"/>
    <cellStyle name="_Financial Assessment_Region Weekly Operations Review - ANZ - 16 Nov" xfId="1245" xr:uid="{EA69BCEF-BD4D-4A68-8408-C406080255C0}"/>
    <cellStyle name="_Financial Assessment_Region Weekly Operations Review - ANZ - 23 Nov" xfId="1246" xr:uid="{4C284C40-B8BD-4D8A-A8BD-5C1D250F3697}"/>
    <cellStyle name="_Financial Assessment_Region Weekly Operations Review - ANZ - 7 Dec v2" xfId="1247" xr:uid="{BB744E94-ACB4-4575-BBFA-BB5EC32D3A5D}"/>
    <cellStyle name="_Financial Assessment_Region Weekly Operations Review - ANZ - 9 Nov" xfId="1248" xr:uid="{708FE0CE-BA16-4232-BCED-0A2069E11772}"/>
    <cellStyle name="_Financial Assessment_Region Weekly Operations Tues Review - ANZ - 05 Dec" xfId="1249" xr:uid="{AC01A4CD-16D9-414A-8B36-2C3591750B3E}"/>
    <cellStyle name="_Financial Assessment_Region Weekly Operations Tues Review - ANZ - 12 Dec06" xfId="1250" xr:uid="{2F3B4F41-F213-4738-ADFC-794277646E17}"/>
    <cellStyle name="_Financial Assessment_Region Weekly Operations Tues Review - ANZ - 23 Oct" xfId="1251" xr:uid="{26B5E3A1-79C3-4525-A509-6AFAED0C041D}"/>
    <cellStyle name="_Financial Assessment_Region Weekly Operations Tues Review - ANZ - 28 Nov" xfId="1252" xr:uid="{10B6D4B6-FBB2-4E5B-A15E-99DA7452A0BE}"/>
    <cellStyle name="_Financial Assessment_Relational Roadmap Q4 2007" xfId="1253" xr:uid="{F1E15A7C-D982-4AB8-BE07-274C376E4723}"/>
    <cellStyle name="_Financial Assessment_RM Consol 30-Nov-06 v7" xfId="1254" xr:uid="{1DBFB7DA-F5E7-4E87-AF1A-28391BA3ADD9}"/>
    <cellStyle name="_Financial Assessment_RM_CustomerList_ANZ" xfId="1255" xr:uid="{2ED4ACA8-E180-4599-AD92-17AB5FA824C9}"/>
    <cellStyle name="_Financial Assessment_RM_CustomerList_AP_Q4FY08v1_Wk12" xfId="1256" xr:uid="{8F1DC4DB-6FFB-4624-90EB-FA02890BF5AF}"/>
    <cellStyle name="_Financial Assessment_RM_CustomerList_AP_Q4FY08v1_Wk5" xfId="1257" xr:uid="{2011AD78-7830-452B-8C7B-445F4E316F7E}"/>
    <cellStyle name="_Financial Assessment_RM_CustomerList_FY084_wk7_ANZ" xfId="1258" xr:uid="{6880E3BC-7148-42B0-96BE-EE8E5BAB2101}"/>
    <cellStyle name="_Financial Assessment_RM_CustomerList_FY084_zfinal_ANZ" xfId="1259" xr:uid="{3529A329-3B1C-4BBC-B31C-964D138F18A5}"/>
    <cellStyle name="_Financial Assessment_RMBU Region Weekly Operations  - ANZ - 13 Dec" xfId="1260" xr:uid="{31641957-D775-4623-B01B-7376CC23CE65}"/>
    <cellStyle name="_Financial Assessment_RMBU Region Weekly Operations  - ANZ - 20 Dec" xfId="1261" xr:uid="{D2B99EF1-DED0-4791-AC97-6CFE51E4FA5F}"/>
    <cellStyle name="_Financial Assessment_RMBU Region Weekly Operations Tues Review - ANZ - 15 Nov" xfId="1262" xr:uid="{6D80DD23-0A3B-4EFE-89D2-C49AC619081F}"/>
    <cellStyle name="_Financial Assessment_RMBU Region Weekly Operations Tues Review - ANZ - 22 Nov" xfId="1263" xr:uid="{D92D79E7-6F57-4918-8836-96B9B8125574}"/>
    <cellStyle name="_Financial Assessment_RMBU Region Weekly Operations Tues Review - ANZ - 29 Nov" xfId="1264" xr:uid="{0EF621CA-ECE2-4D7B-94A5-2AB7E998384E}"/>
    <cellStyle name="_Financial Assessment_Sales Assessment - 17 Oct" xfId="1265" xr:uid="{5397C371-5BE3-4525-87B8-3709BFA7742E}"/>
    <cellStyle name="_Financial Assessment_Sales Assessment - ANZ - 12 Dec" xfId="1266" xr:uid="{AD5CC51D-8B11-4251-8D78-80C4A97E395C}"/>
    <cellStyle name="_Financial Assessment_Sales Assessment 6 Dec" xfId="1267" xr:uid="{58135E74-6C80-478D-9021-F74DDAE9B464}"/>
    <cellStyle name="_Financial Assessment_Sales Assmt 14 Nov" xfId="1268" xr:uid="{2C3D8D33-7BDB-4915-B3F8-288F6BFA0F92}"/>
    <cellStyle name="_Financial Assessment_Sales Assmt 21 Nov" xfId="1269" xr:uid="{47C27336-301E-4210-8126-87B0176D8547}"/>
    <cellStyle name="_Financial Assessment_Sept - Version 1" xfId="1270" xr:uid="{A9076B3F-6756-481C-AD3A-F43D5FFEB6CD}"/>
    <cellStyle name="_Financial Assessment_TM cadence Input" xfId="1271" xr:uid="{0FF27CA0-51E8-4950-A152-5F90495B3845}"/>
    <cellStyle name="_Financial Assessment_TM Cadence Input - 8 Jan 06 v2" xfId="1272" xr:uid="{7C591203-B908-4D95-8A0C-83D7983BDD57}"/>
    <cellStyle name="_Financial Assessment_TM Cadence Input 050207" xfId="1273" xr:uid="{0A429BD4-3ECF-420C-ADEA-D0EDD6339E67}"/>
    <cellStyle name="_Financial Assessment_TM Cadence Input 120207 W6" xfId="1274" xr:uid="{3F9FE5E7-01B4-4C6D-A7BC-1A1FC91F3EF4}"/>
    <cellStyle name="_Financial Assessment_TM Cadence Input 190207 W7" xfId="1275" xr:uid="{9F8F9C91-0F55-4E57-8280-ECEDD2514947}"/>
    <cellStyle name="_Financial Assessment_TM Cadence Input 260207 W8 V2" xfId="1276" xr:uid="{51321F09-4B04-45D5-99A8-8591B35875DA}"/>
    <cellStyle name="_Financial Assessment_TM cadence Input 41206" xfId="1277" xr:uid="{9F8CA109-0221-4B53-800E-157B36E42E47}"/>
    <cellStyle name="_Financial Assessment_TM cadence Input 41206 Ver2 (with changes to cascade)" xfId="1278" xr:uid="{55D4AC09-7D28-4861-BAEA-24E13D2DA368}"/>
    <cellStyle name="_Financial Assessment_TM cadence Input 41206 Ver3" xfId="1279" xr:uid="{E1E9C42E-8F50-4B8A-A518-0E672516C5BF}"/>
    <cellStyle name="_Financial Assessment_TM Cadence Input V2 DN" xfId="1280" xr:uid="{EFE7366A-F5D8-4DA0-B64F-BB23EAA04D5A}"/>
    <cellStyle name="_Financial Assessment_TM input Cadence Pack 23 Jan 07" xfId="1281" xr:uid="{BE74B88D-5F29-479B-A922-AA58328F4D27}"/>
    <cellStyle name="_Financial Assessment_Top Opps" xfId="1282" xr:uid="{ECDBBBC2-BD3C-4136-A1C9-58661EE01751}"/>
    <cellStyle name="_Financial Assessment_Top Opps 1.12.06 " xfId="1283" xr:uid="{A0CFCC17-80D9-49A9-A66E-CADA835209A3}"/>
    <cellStyle name="_Financial Assessment_Top Opps 10.11.06" xfId="1284" xr:uid="{6A73F724-1C9C-4C16-AD0D-A358947ADE15}"/>
    <cellStyle name="_Financial Assessment_Top Opps 10.11.06 Final" xfId="1285" xr:uid="{AEE184C6-AB41-4A6C-A05B-F6AC1742F4EE}"/>
    <cellStyle name="_Financial Assessment_Top Opps 17.11.06" xfId="1286" xr:uid="{4BB189A1-EDC1-48AF-B5C9-C2D75280F9E2}"/>
    <cellStyle name="_Financial Assessment_Top Opps 23.11.06 Final" xfId="1287" xr:uid="{82AAF629-4128-447F-AAEA-4F6D126B9F6A}"/>
    <cellStyle name="_Financial Assessment_Top Opps 28.11.06 " xfId="1288" xr:uid="{368E0C5B-872C-4F31-9263-F085F4C064B2}"/>
    <cellStyle name="_FY0607 Baseline ver1" xfId="1289" xr:uid="{70236E1B-D86D-4230-92C8-24DF4FA82388}"/>
    <cellStyle name="_FY0607 Baseline ver1_ASEAN Budget Discussion" xfId="1290" xr:uid="{E61E55BB-029C-4164-B522-FF9F093A659F}"/>
    <cellStyle name="_FY0607 Baseline ver1_ASEAN Budget Discussion-Mar_12th" xfId="1291" xr:uid="{834226D6-7D18-43F4-912F-747BBAEA7DE9}"/>
    <cellStyle name="_FY0607 Baseline ver1_ASEAN FY2008 FINAL BUDGET - BY Quarter &amp; Country" xfId="1292" xr:uid="{F80A515C-22F1-442D-9320-F3A761FBC92C}"/>
    <cellStyle name="_FY07 Budget April 5th Update_Singapore" xfId="1293" xr:uid="{AEE36B34-127E-4F02-8963-E0E23E57CD51}"/>
    <cellStyle name="_GA with GAFM assigned (version 1)" xfId="1294" xr:uid="{482096C5-865C-4A98-83A6-4442E86B9128}"/>
    <cellStyle name="_GamePlan 4Q06FY Forecast template Master" xfId="1295" xr:uid="{417D1A72-2EF6-4815-AEDC-43201BDFEC8D}"/>
    <cellStyle name="_GamePlan 4Q06FY Forecast template Master_ASEAN Budget Discussion" xfId="1296" xr:uid="{69A2B691-9965-41A1-8C7A-1AED425A2314}"/>
    <cellStyle name="_GamePlan 4Q06FY Forecast template Master_ASEAN Budget Discussion-Mar_12th" xfId="1297" xr:uid="{12BD0087-EEDF-4920-84C9-DF94A096BBC6}"/>
    <cellStyle name="_GamePlan 4Q06FY Forecast template Master_ASEAN FY2008 FINAL BUDGET - BY Quarter &amp; Country" xfId="1298" xr:uid="{3F46B40A-4CC1-4772-B1CC-FD6962AA6076}"/>
    <cellStyle name="_ganges q2" xfId="1299" xr:uid="{E1BEB543-8511-4C4D-8ACB-35415B9EA46E}"/>
    <cellStyle name="_Global Account List &amp; Resources 1Q1011 v8_0623" xfId="1300" xr:uid="{9EDC1633-D9AE-4BBF-8A21-32137FDB777F}"/>
    <cellStyle name="_Global Account List &amp; Resources_APR-0721" xfId="1301" xr:uid="{19AEB890-E416-4EF9-9325-58EC5DB934FC}"/>
    <cellStyle name="_Global Account List &amp; Resources_EMG-1028" xfId="1302" xr:uid="{16048DDF-CEC1-40A7-8859-DBA7BE472A15}"/>
    <cellStyle name="_Global Account List &amp; Resources_Mar02_v7 (version 1)" xfId="1303" xr:uid="{CD1E4D98-348A-4A58-9E9B-A7BDB31B779B}"/>
    <cellStyle name="_Global Location Numbers for Fiscal 1Q 10 v1" xfId="1304" xr:uid="{0A83DDE3-CA46-4B56-A97E-44D2DB118110}"/>
    <cellStyle name="_Global Location Numbers for Fiscal 3Q 10 v2" xfId="1305" xr:uid="{4BDC8BEC-51F5-48CC-B1EB-C3BABFC85D09}"/>
    <cellStyle name="_Global Location Numbers for Fiscal 4Q 10 v1" xfId="1306" xr:uid="{1C659F9B-756E-4AA6-BF38-2C01CC1E26FD}"/>
    <cellStyle name="_Global_Alignment" xfId="1307" xr:uid="{DAAE0070-7839-4FC2-A420-A9F1EFBB91CF}"/>
    <cellStyle name="_GlobalCode_01252008" xfId="1308" xr:uid="{1C1257AD-CA12-4C13-93A8-10A1E5444A3F}"/>
    <cellStyle name="_GM challenge for FY 07_08_Feb 5th 2007" xfId="1309" xr:uid="{0F6E45AB-33FE-4F61-BF33-E560E0747D4D}"/>
    <cellStyle name="_GM View nov04" xfId="1310" xr:uid="{36AC6F24-FFD5-4031-AB94-21047750D00D}"/>
    <cellStyle name="_HC Plan Dec05 HC(wBand) and AP BU-wSummary(Revised)" xfId="1311" xr:uid="{336FBF7B-67D3-418E-9BF4-F2FAA9ACD29C}"/>
    <cellStyle name="_Heatmap_ControlSheet (version 1)" xfId="1312" xr:uid="{80097544-DEEE-4E98-8486-274DBD9630BF}"/>
    <cellStyle name="_I &amp; E summary" xfId="1313" xr:uid="{77075051-3A90-47A6-9F5C-E547DDCDA4F0}"/>
    <cellStyle name="_i&amp;e" xfId="1314" xr:uid="{871D5159-6D89-4551-8A0F-A23D4BA66936}"/>
    <cellStyle name="_i&amp;e_ASEAN Budget Discussion" xfId="1315" xr:uid="{C58D85ED-3659-47A1-8851-FC10F181D6A4}"/>
    <cellStyle name="_i&amp;e_ASEAN Budget Discussion-Mar_12th" xfId="1316" xr:uid="{C9752CA7-DDB2-4756-ACE7-D5B9DD966AF4}"/>
    <cellStyle name="_i&amp;e_ASEAN FY2008 FINAL BUDGET - BY Quarter &amp; Country" xfId="1317" xr:uid="{6F901968-9C79-4E60-A455-21A1839CC91A}"/>
    <cellStyle name="_IBM BP int" xfId="1318" xr:uid="{7CED5529-AED2-4505-A28B-9196168938A0}"/>
    <cellStyle name="_ICO Global Accout Customer (Cutomer Number List)_20071219" xfId="1319" xr:uid="{0839C6F2-90F4-4A68-9B6C-90DE4D179C44}"/>
    <cellStyle name="_IDC Data - Forecast" xfId="1320" xr:uid="{A94B0324-B3EE-4924-8DDB-F9DD62127708}"/>
    <cellStyle name="_India 0506 I&amp;E" xfId="1321" xr:uid="{A1697BB8-DBC0-4224-A9A1-068EAC72FE63}"/>
    <cellStyle name="_India Detail" xfId="1322" xr:uid="{934971B4-1D62-4514-A081-7CAA80843F63}"/>
    <cellStyle name="_India IDC forecast Q4 05" xfId="1323" xr:uid="{44E7555B-805D-4D8C-8BC4-76C6E6ABFE94}"/>
    <cellStyle name="_India_Week9_Q10607_GMPackage_01062006" xfId="1324" xr:uid="{AAF090C1-6249-457B-BD8B-DC6C126A392C}"/>
    <cellStyle name="_Indo Budget" xfId="1325" xr:uid="{9160A90E-A890-43DB-BD78-5A6F35C85F7F}"/>
    <cellStyle name="_Inventory details" xfId="1326" xr:uid="{7A039BE7-F61A-4543-AB5A-EA7DB46E50DE}"/>
    <cellStyle name="_Inventory OL_2006_06_Korea with Value to Yunmo" xfId="1327" xr:uid="{944C4C55-E6ED-4B77-B422-56E868548634}"/>
    <cellStyle name="_Jan Fcst template 1" xfId="1328" xr:uid="{1A0FB225-1DE6-4B2A-BC0E-C92125A1D371}"/>
    <cellStyle name="_Jan Fcst template old" xfId="1329" xr:uid="{67D09A15-30CE-4309-BF18-12BF3C2A0319}"/>
    <cellStyle name="_July06 Template" xfId="1330" xr:uid="{8A87C9DD-F6CB-4280-B871-31D6645D58D0}"/>
    <cellStyle name="_July06 Template_2Q 0607 Fcst - Aug06 Template" xfId="1331" xr:uid="{B792A378-B700-48A7-A304-5ABE1E6E0556}"/>
    <cellStyle name="_July06 Template_2Q 0607 Fcst - Aug06 Template_ASEAN Budget Discussion" xfId="1332" xr:uid="{62951681-DDB6-4981-9D98-7250934F678F}"/>
    <cellStyle name="_July06 Template_2Q 0607 Fcst - Aug06 Template_ASEAN Budget Discussion-Mar_12th" xfId="1333" xr:uid="{D2D2E662-44F6-4476-ABA5-066E195863DD}"/>
    <cellStyle name="_July06 Template_2Q 0607 Fcst - Aug06 Template_ASEAN FY2008 FINAL BUDGET - BY Quarter &amp; Country" xfId="1334" xr:uid="{A46D8695-1AB2-436D-9504-A9C6E7186D33}"/>
    <cellStyle name="_July06 Template_ASEAN Budget Discussion" xfId="1335" xr:uid="{B5AA738F-1276-48DB-9403-321812AC7C1B}"/>
    <cellStyle name="_July06 Template_ASEAN Budget Discussion-Mar_12th" xfId="1336" xr:uid="{4C6FF4CF-CCB8-4821-9DD8-628A932209EB}"/>
    <cellStyle name="_July06 Template_ASEAN FY2008 FINAL BUDGET - BY Quarter &amp; Country" xfId="1337" xr:uid="{10757367-E0EF-40C7-858E-95636CF06A0F}"/>
    <cellStyle name="_July06 Template_TWN 2Q Expense (Sept Forecast) Revise3" xfId="1338" xr:uid="{DCA7666D-1442-4CDE-BE4D-FE818302D0A2}"/>
    <cellStyle name="_July06 Template_TWN 2Q Expense (Sept Forecast) Revise3_ASEAN Budget Discussion" xfId="1339" xr:uid="{92C7AB57-84DD-4790-A8D6-1FCFFA443972}"/>
    <cellStyle name="_July06 Template_TWN 2Q Expense (Sept Forecast) Revise3_ASEAN Budget Discussion-Mar_12th" xfId="1340" xr:uid="{84C01F8F-066F-4966-AF1C-9AF27FF02FEA}"/>
    <cellStyle name="_July06 Template_TWN 2Q Expense (Sept Forecast) Revise3_ASEAN FY2008 FINAL BUDGET - BY Quarter &amp; Country" xfId="1341" xr:uid="{98674A70-5839-429E-94BA-8CE9A365EBE6}"/>
    <cellStyle name="_Jun Assessment Summary_061105" xfId="1342" xr:uid="{C4B68C99-730A-4951-B2F5-29609BC97023}"/>
    <cellStyle name="_June - Resource" xfId="1343" xr:uid="{717775F7-07C8-482F-8B8D-662E53BC3445}"/>
    <cellStyle name="_June - Resource_2Q 0607 Fcst - Aug06 Template" xfId="1344" xr:uid="{9886FA66-A0A7-46B1-9C0C-79437A7EB852}"/>
    <cellStyle name="_June - Resource_2Q 0607 Fcst - Aug06 Template_ASEAN Budget Discussion" xfId="1345" xr:uid="{EA3CF40E-0317-4B1E-8535-77425CCC3962}"/>
    <cellStyle name="_June - Resource_2Q 0607 Fcst - Aug06 Template_ASEAN Budget Discussion-Mar_12th" xfId="1346" xr:uid="{DF2B466B-71F0-4546-A8A1-8FD1859168B0}"/>
    <cellStyle name="_June - Resource_2Q 0607 Fcst - Aug06 Template_ASEAN FY2008 FINAL BUDGET - BY Quarter &amp; Country" xfId="1347" xr:uid="{BFCD3AD9-C147-4174-895B-7775DA12C679}"/>
    <cellStyle name="_June - Resource_2Q_1Q SGA bridge_0721" xfId="1348" xr:uid="{B5491A55-01B5-4AB9-9795-89296463072C}"/>
    <cellStyle name="_June - Resource_2Q_1Q SGA bridge_0721_ASEAN Budget Discussion" xfId="1349" xr:uid="{46943D25-A25E-4419-8078-026FD140533E}"/>
    <cellStyle name="_June - Resource_2Q_1Q SGA bridge_0721_ASEAN Budget Discussion-Mar_12th" xfId="1350" xr:uid="{3892B91B-9243-4CF9-96D7-E3048A98BCE4}"/>
    <cellStyle name="_June - Resource_2Q_1Q SGA bridge_0721_ASEAN FY2008 FINAL BUDGET - BY Quarter &amp; Country" xfId="1351" xr:uid="{CF213A95-42BF-4299-AD86-F6263FB455B7}"/>
    <cellStyle name="_June - Resource_AP July Actual &amp; Aug Forecast" xfId="1352" xr:uid="{28936B39-FE38-40B7-9A0E-937A28D8E8CB}"/>
    <cellStyle name="_June - Resource_AP July Actual &amp; Aug Forecast_ASEAN Budget Discussion" xfId="1353" xr:uid="{53E47AF5-6795-4A99-84CD-544124611E5E}"/>
    <cellStyle name="_June - Resource_AP July Actual &amp; Aug Forecast_ASEAN Budget Discussion-Mar_12th" xfId="1354" xr:uid="{DAE9FC7B-817A-4EF4-996A-CEFE193829B0}"/>
    <cellStyle name="_June - Resource_AP July Actual &amp; Aug Forecast_ASEAN FY2008 FINAL BUDGET - BY Quarter &amp; Country" xfId="1355" xr:uid="{782E8D63-7B2D-4958-ABE8-86A41429405C}"/>
    <cellStyle name="_June - Resource_ASEAN Budget Discussion" xfId="1356" xr:uid="{E87667DF-DD8C-45CE-9CFF-BB76D8205D2C}"/>
    <cellStyle name="_June - Resource_ASEAN Budget Discussion-Mar_12th" xfId="1357" xr:uid="{8F74A586-2DB9-4CDC-8A1D-149E773C2023}"/>
    <cellStyle name="_June - Resource_ASEAN FY2008 FINAL BUDGET - BY Quarter &amp; Country" xfId="1358" xr:uid="{85A4B70E-67F8-4ABC-A388-97C29CB59C94}"/>
    <cellStyle name="_June - Resource_TWN 2Q Expense (Sept Forecast) Revise3" xfId="1359" xr:uid="{6ECA6F18-6FB4-4B61-B3A9-6E159C157BBA}"/>
    <cellStyle name="_June - Resource_TWN 2Q Expense (Sept Forecast) Revise3_ASEAN Budget Discussion" xfId="1360" xr:uid="{4055B5E8-F3E9-44C7-85CC-D4178E80B536}"/>
    <cellStyle name="_June - Resource_TWN 2Q Expense (Sept Forecast) Revise3_ASEAN Budget Discussion-Mar_12th" xfId="1361" xr:uid="{79448992-6FF9-4765-9F1C-AF0A93215929}"/>
    <cellStyle name="_June - Resource_TWN 2Q Expense (Sept Forecast) Revise3_ASEAN FY2008 FINAL BUDGET - BY Quarter &amp; Country" xfId="1362" xr:uid="{E875EA2F-F0BD-4744-807C-D9656FE06F00}"/>
    <cellStyle name="_June Silo Charts- Bangladesh" xfId="1363" xr:uid="{2FB41F93-CF56-4E7B-B307-0BBB759EA17B}"/>
    <cellStyle name="_June Silo Charts- Srilanka" xfId="1364" xr:uid="{558E7276-327E-4488-AEAD-F73C1213ABD6}"/>
    <cellStyle name="_Key Receivables" xfId="1365" xr:uid="{3DC094FA-A10B-4444-B3A9-AF2C82E5E387}"/>
    <cellStyle name="_Kor 2Q Expense (Sept Forecast) Revise2" xfId="1366" xr:uid="{7811ACB3-704A-4EAC-84CC-D8B534AEB7CB}"/>
    <cellStyle name="_Korea 2Q Aug Exp Forecast" xfId="1367" xr:uid="{462B4CAA-C156-41F9-8730-92CDD11EE6CF}"/>
    <cellStyle name="_Korea 2Q July Exp Forecast" xfId="1368" xr:uid="{D34664B8-D2AC-4C3E-BE02-E0270521DDA8}"/>
    <cellStyle name="_Market Share 010806" xfId="1369" xr:uid="{67683D93-904C-442B-A46C-C58FAA14E121}"/>
    <cellStyle name="_Market Share 270706" xfId="1370" xr:uid="{9989D294-DFC6-4E1D-AC3B-03D61837EC66}"/>
    <cellStyle name="_May GamePlan Review" xfId="1371" xr:uid="{44614CEC-AC88-4FD4-82C2-988AB6E7BBF6}"/>
    <cellStyle name="_May GP Resource Charts (ASN)" xfId="1372" xr:uid="{10AA79FC-96AC-441D-A890-E9E96FE981ED}"/>
    <cellStyle name="_memory_Price-0202HA" xfId="1373" xr:uid="{F4A0B847-A3AF-49EB-B47D-B8E1E48443C1}"/>
    <cellStyle name="_Mfg Cost CDT Dec 1 to 15th" xfId="1374" xr:uid="{C427F187-E0BF-4198-B6BE-1D21D1CE4800}"/>
    <cellStyle name="_MGT system_SSL Oct Dec 7 (HKG)" xfId="1375" xr:uid="{E9DA0BC3-72ED-4D6F-BE6A-E4F1129B7B60}"/>
    <cellStyle name="_MGT system_SSL Oct Nov 2 (HKG)" xfId="1376" xr:uid="{EEE48743-4777-4151-809B-3750DDDA7879}"/>
    <cellStyle name="_Mob GM Tracker 0731" xfId="1377" xr:uid="{51FD45E8-8011-47D4-B859-3758B85874EC}"/>
    <cellStyle name="_Mob GM Tracker 0731_~1912049" xfId="1378" xr:uid="{E3AB0E1A-81D7-4876-A273-D22F5BB86486}"/>
    <cellStyle name="_Mob GM Tracker 0731_~2355830" xfId="1379" xr:uid="{04594A0D-DDA2-4F15-8725-1E7AF2AC25BC}"/>
    <cellStyle name="_Mob GM Tracker 0731_~5044214" xfId="1380" xr:uid="{06DB598E-2996-46B6-8C64-106B03B00B6F}"/>
    <cellStyle name="_Mob GM Tracker 0731_~5731090" xfId="1381" xr:uid="{FD84E0BD-A77E-48A1-BB24-1F3109616C26}"/>
    <cellStyle name="_Mob GM Tracker 0731_~5757548" xfId="1382" xr:uid="{F5E36D9E-02C6-4FDC-B2CF-4882C6072A7F}"/>
    <cellStyle name="_Mob GM Tracker 0731_~7207740" xfId="1383" xr:uid="{7B5BB621-5513-405C-BA53-D6ED97E91BCA}"/>
    <cellStyle name="_Mob GM Tracker 0731_080107" xfId="1384" xr:uid="{1DC1E2BA-118D-48E3-9497-9178FF4E9AF4}"/>
    <cellStyle name="_Mob GM Tracker 0731_2Q 0607 Fcst - Aug06 ANZ 01082006" xfId="1385" xr:uid="{FC15AFCE-62CA-47BA-BD2D-77FABEC595B3}"/>
    <cellStyle name="_Mob GM Tracker 0731_2Q07FY ANZ Forecast 140806" xfId="1386" xr:uid="{08A7987B-B6BD-4E94-989D-F2E302169D60}"/>
    <cellStyle name="_Mob GM Tracker 0731_4Q Outlook 06 02 2007" xfId="1387" xr:uid="{48500F27-201A-40E5-A427-1A5B2D5A5FD0}"/>
    <cellStyle name="_Mob GM Tracker 0731_4Q Outlook 06 03 2007 (NTG and ABC)" xfId="1388" xr:uid="{0D795271-EC79-425C-9196-FB2DD2C8E3B1}"/>
    <cellStyle name="_Mob GM Tracker 0731_4Q Outlook 21 02 2007" xfId="1389" xr:uid="{4871DB67-2FA6-41D4-A943-37AA416FA116}"/>
    <cellStyle name="_Mob GM Tracker 0731_4Q Outlook 24 1 2007" xfId="1390" xr:uid="{53A0E143-3DC6-454B-9E2F-A89EB9D1DDB9}"/>
    <cellStyle name="_Mob GM Tracker 0731_4Q Outlook 27 02 2007" xfId="1391" xr:uid="{0AF88E06-BB6F-404C-A76C-76340ED3D8C5}"/>
    <cellStyle name="_Mob GM Tracker 0731_4Q Outlook 30 1 2007" xfId="1392" xr:uid="{0016F7ED-9695-4398-ADD6-11EDCAD1557A}"/>
    <cellStyle name="_Mob GM Tracker 0731_4Q Outlook v2 - Mtm volume changes  09 1 2007" xfId="1393" xr:uid="{E90F19E3-2EC1-45D3-A720-053B5944DB39}"/>
    <cellStyle name="_Mob GM Tracker 0731_4Q Outlook v2 - Mtm volume changes  17 1 2007" xfId="1394" xr:uid="{31CDB9EC-CE36-4D8E-AACD-960275D26B4F}"/>
    <cellStyle name="_Mob GM Tracker 0731_ANZ TM Pack 03.01" xfId="1395" xr:uid="{9561B06E-BE76-4669-927E-41091105BAA9}"/>
    <cellStyle name="_Mob GM Tracker 0731_ANZ_Weekly TM template_0109 V2 " xfId="1396" xr:uid="{252D1D32-3FDF-4208-BAF0-487F9644EAB6}"/>
    <cellStyle name="_Mob GM Tracker 0731_ANZ_Weekly TM template_wk3_24Jan07 WIP Ver 2" xfId="1397" xr:uid="{FFF79EDC-1DA0-40DE-9833-652F3D58FD34}"/>
    <cellStyle name="_Mob GM Tracker 0731_ANZ_Weekly TM template_wk9_7Mar07" xfId="1398" xr:uid="{897D46A1-3E40-411F-B9E0-12EBF24A1D3E}"/>
    <cellStyle name="_Mob GM Tracker 0731_Cadence Input DN 31.01.07" xfId="1399" xr:uid="{66054BD3-7C91-4947-9EBE-6A1FCE941420}"/>
    <cellStyle name="_Mob GM Tracker 0731_Copy of Region Weekly Business review ANZ 061023" xfId="1400" xr:uid="{AD7470A1-1B96-44E8-ADE7-EEF45CFA21A4}"/>
    <cellStyle name="_Mob GM Tracker 0731_Copy of Region Weekly Business review ANZ 061031" xfId="1401" xr:uid="{EEC9F910-6875-4451-8D38-95A7F932A963}"/>
    <cellStyle name="_Mob GM Tracker 0731_Copy of Region Weekly Business review ANZ 061120" xfId="1402" xr:uid="{8C21CF9B-2977-4DD9-B9ED-D159443935EB}"/>
    <cellStyle name="_Mob GM Tracker 0731_Copy of Region Weekly Business review ANZ 061127" xfId="1403" xr:uid="{ACAB6960-D667-49C5-90A0-EA401003E0E1}"/>
    <cellStyle name="_Mob GM Tracker 0731_Region Weekly Business review ANZ 061204" xfId="1404" xr:uid="{BCD8248C-7E11-406B-9283-3116CA637856}"/>
    <cellStyle name="_Mob GM Tracker 0731_Region Weekly Business review ANZ 061211" xfId="1405" xr:uid="{A207CDC8-B1E1-41D2-8398-686BA73BE139}"/>
    <cellStyle name="_Mob GM Tracker 0731_Region Weekly Business review ANZ 061218" xfId="1406" xr:uid="{33169414-F303-42B5-9212-4109832A6814}"/>
    <cellStyle name="_Mob GM Tracker 0731_Region Weekly Business review ANZ 070115" xfId="1407" xr:uid="{71D4B9F8-16BE-4E4A-A0A2-BDBE75F625FE}"/>
    <cellStyle name="_Mob GM Tracker 0731_Region Weekly Business review ANZ 070129" xfId="1408" xr:uid="{C97C90A9-C7A1-4FDC-9420-E0F60305BBFD}"/>
    <cellStyle name="_Mob GM Tracker 0731_Region Weekly Business review ANZ 070131" xfId="1409" xr:uid="{C0A26D19-D4D3-455F-9752-E26B6F88609A}"/>
    <cellStyle name="_Mob GM Tracker 0731_Region Weekly Business review ANZ 070212" xfId="1410" xr:uid="{640AC2C0-49F3-4261-A1F6-8BE7D35EB028}"/>
    <cellStyle name="_Mob GM Tracker 0731_Region Weekly Business review ANZ 070219" xfId="1411" xr:uid="{6D518AD4-2A78-4A0D-BBEC-02FCF864052A}"/>
    <cellStyle name="_Mob GM Tracker 0731_Region Weekly Business review ANZ 070226" xfId="1412" xr:uid="{3B993EA2-3AA7-4463-8E05-B086FF09F0CE}"/>
    <cellStyle name="_Mob GM Tracker 0731_Region Weekly Business review ANZ 070228" xfId="1413" xr:uid="{1AE1B406-4FD5-461E-838B-65650D5E9612}"/>
    <cellStyle name="_Mob GM Tracker 0731_Region Weekly Business review ANZ 070312" xfId="1414" xr:uid="{58FFC1C2-092E-44A9-BFD8-AA82F59EF867}"/>
    <cellStyle name="_Mob GM Tracker 0731_Region Weekly Business review ANZ 070319" xfId="1415" xr:uid="{59232616-C7BA-494E-8630-2A4CA1DBE17B}"/>
    <cellStyle name="_Mob GM Tracker 0731_Region Weekly Business review ANZ 070326" xfId="1416" xr:uid="{87BE123F-08F7-4D6B-919F-5941B9E80106}"/>
    <cellStyle name="_Mob GM Tracker 0731_Region Weekly Operation Review 2.0 Nov29" xfId="1417" xr:uid="{89E6409B-C2D6-4199-98AA-3C4203048A7D}"/>
    <cellStyle name="_Mob GM Tracker 0731_Region Weekly Operation Review Taiwan - 1129" xfId="1418" xr:uid="{C4560826-927B-49E3-AA77-33AA8306B658}"/>
    <cellStyle name="_Mob GM Tracker 0731_RM_CustomerList_ANZ" xfId="1419" xr:uid="{FB88E4D7-D451-4AF5-B63F-E9E09AE2467F}"/>
    <cellStyle name="_Mob GM Tracker 0731_RM_CustomerList_AP_Q4FY08v1_Wk12" xfId="1420" xr:uid="{F986B0B3-D649-4088-9F9D-9E7DEC753D15}"/>
    <cellStyle name="_Mob GM Tracker 0731_RM_CustomerList_AP_Q4FY08v1_Wk5" xfId="1421" xr:uid="{59506A50-F31A-479B-BA65-974D3DEFD543}"/>
    <cellStyle name="_Mob GM Tracker 0731_RM_CustomerList_FY084_wk7_ANZ" xfId="1422" xr:uid="{20262839-9A1A-4073-91FA-BB1DC5E4A5E7}"/>
    <cellStyle name="_Mob GM Tracker 0731_RM_CustomerList_FY084_zfinal_ANZ" xfId="1423" xr:uid="{6E1E80D3-16D3-4186-AFC6-4E01B29A38FD}"/>
    <cellStyle name="_Mob GM Tracker 0731_Sept - Version 1" xfId="1424" xr:uid="{6C05673F-23BD-4C82-841B-483D651CB1A4}"/>
    <cellStyle name="_Mob GM Tracker 0731_TM Cadence Input - 8 Jan 06 v2" xfId="1425" xr:uid="{5CA5B6F0-D58C-4147-88AD-7B3BF32DC23F}"/>
    <cellStyle name="_Mob GM Tracker 0731_TM Cadence Input 050207" xfId="1426" xr:uid="{D1DE68C0-0A68-427D-A148-9F8CCCF84CC2}"/>
    <cellStyle name="_Mob GM Tracker 0731_TM Cadence Input 120207 W6" xfId="1427" xr:uid="{B6B566F2-846C-434B-BE56-417BD4EF73A6}"/>
    <cellStyle name="_Mob GM Tracker 0731_TM Cadence Input 190207 W7" xfId="1428" xr:uid="{6FD245AB-D34D-4B27-AF96-8DE9177BCC65}"/>
    <cellStyle name="_Mob GM Tracker 0731_TM Cadence Input 260207 W8 V2" xfId="1429" xr:uid="{A5781339-22FC-453B-ACEF-A5412D8BF293}"/>
    <cellStyle name="_Mob GM Tracker 0731_TM Cadence Input V2 DN" xfId="1430" xr:uid="{6CB8A122-57DE-4711-8429-D80A12EA77F5}"/>
    <cellStyle name="_Mob GM Tracker 0731_TM input Cadence Pack 23 Jan 07" xfId="1431" xr:uid="{25374699-701C-41C8-A59B-F422E926174D}"/>
    <cellStyle name="_Mob GM Tracker 3Q_4Q_Nov Actuals_Final_(Submission)" xfId="1432" xr:uid="{4F1C3C4A-B770-4710-B80A-49BA25B0F6CF}"/>
    <cellStyle name="_Mob GM Tracker 3Q_4Q_Nov Actuals_Final_(Submission)_~1912049" xfId="1433" xr:uid="{30BB0ABB-792E-474F-B709-551FB455DFF1}"/>
    <cellStyle name="_Mob GM Tracker 3Q_4Q_Nov Actuals_Final_(Submission)_~2355830" xfId="1434" xr:uid="{38E846F2-EDCF-41D7-AB3F-DAD7E37DC1F7}"/>
    <cellStyle name="_Mob GM Tracker 3Q_4Q_Nov Actuals_Final_(Submission)_~5044214" xfId="1435" xr:uid="{F2FC6DAD-0B85-4262-B5C0-258E65118618}"/>
    <cellStyle name="_Mob GM Tracker 3Q_4Q_Nov Actuals_Final_(Submission)_~5731090" xfId="1436" xr:uid="{15DD59A6-4F55-491D-8428-2AF95655FA26}"/>
    <cellStyle name="_Mob GM Tracker 3Q_4Q_Nov Actuals_Final_(Submission)_~5757548" xfId="1437" xr:uid="{6A53FD6E-0A83-40E0-AD0F-6CB0EC2C54B4}"/>
    <cellStyle name="_Mob GM Tracker 3Q_4Q_Nov Actuals_Final_(Submission)_~7207740" xfId="1438" xr:uid="{E048ECE9-7FEE-4FED-82CF-AD029385D583}"/>
    <cellStyle name="_Mob GM Tracker 3Q_4Q_Nov Actuals_Final_(Submission)_080107" xfId="1439" xr:uid="{6E159EAE-8286-4984-9DC2-B5EF3516A389}"/>
    <cellStyle name="_Mob GM Tracker 3Q_4Q_Nov Actuals_Final_(Submission)_2Q 0607 Fcst - Aug06 ANZ 01082006" xfId="1440" xr:uid="{3F04B4B5-3CF9-4371-A518-22282634EE85}"/>
    <cellStyle name="_Mob GM Tracker 3Q_4Q_Nov Actuals_Final_(Submission)_2Q07FY ANZ Forecast 140806" xfId="1441" xr:uid="{CADD665B-C130-450E-A82F-B532A97B798E}"/>
    <cellStyle name="_Mob GM Tracker 3Q_4Q_Nov Actuals_Final_(Submission)_4Q Outlook 06 02 2007" xfId="1442" xr:uid="{C734CEC5-3431-4503-ACD2-1154BCE29E04}"/>
    <cellStyle name="_Mob GM Tracker 3Q_4Q_Nov Actuals_Final_(Submission)_4Q Outlook 06 03 2007 (NTG and ABC)" xfId="1443" xr:uid="{57EBD797-8295-4B2B-94EB-C322F7CF44F7}"/>
    <cellStyle name="_Mob GM Tracker 3Q_4Q_Nov Actuals_Final_(Submission)_4Q Outlook 21 02 2007" xfId="1444" xr:uid="{13136090-FC42-4F78-8C12-6C9059E4F6F0}"/>
    <cellStyle name="_Mob GM Tracker 3Q_4Q_Nov Actuals_Final_(Submission)_4Q Outlook 24 1 2007" xfId="1445" xr:uid="{9411668D-E482-458E-ADCE-9FF79DDC16EC}"/>
    <cellStyle name="_Mob GM Tracker 3Q_4Q_Nov Actuals_Final_(Submission)_4Q Outlook 27 02 2007" xfId="1446" xr:uid="{AD6D468B-58EB-4441-A21F-D0790E0EECBE}"/>
    <cellStyle name="_Mob GM Tracker 3Q_4Q_Nov Actuals_Final_(Submission)_4Q Outlook 30 1 2007" xfId="1447" xr:uid="{EFE07C28-5EAD-4B19-A1BF-C9829A13B53C}"/>
    <cellStyle name="_Mob GM Tracker 3Q_4Q_Nov Actuals_Final_(Submission)_4Q Outlook v2 - Mtm volume changes  09 1 2007" xfId="1448" xr:uid="{4DE82DAD-DDF0-456D-BFEB-E66DD48B7DC8}"/>
    <cellStyle name="_Mob GM Tracker 3Q_4Q_Nov Actuals_Final_(Submission)_4Q Outlook v2 - Mtm volume changes  17 1 2007" xfId="1449" xr:uid="{9C70203E-6B1D-47D9-B4C7-0431F911D54F}"/>
    <cellStyle name="_Mob GM Tracker 3Q_4Q_Nov Actuals_Final_(Submission)_ANZ TM Pack 03.01" xfId="1450" xr:uid="{D7F24145-5D88-4B2A-A411-6998320F97A5}"/>
    <cellStyle name="_Mob GM Tracker 3Q_4Q_Nov Actuals_Final_(Submission)_ANZ_Weekly TM template_0109 V2 " xfId="1451" xr:uid="{525D2A0B-F5AC-4194-8EC6-387C31C78B65}"/>
    <cellStyle name="_Mob GM Tracker 3Q_4Q_Nov Actuals_Final_(Submission)_ANZ_Weekly TM template_wk3_24Jan07 WIP Ver 2" xfId="1452" xr:uid="{1C9CE9C5-ED82-4B3A-AD73-7422466D8190}"/>
    <cellStyle name="_Mob GM Tracker 3Q_4Q_Nov Actuals_Final_(Submission)_ANZ_Weekly TM template_wk9_7Mar07" xfId="1453" xr:uid="{5A465636-2685-46BC-A716-00D537938B91}"/>
    <cellStyle name="_Mob GM Tracker 3Q_4Q_Nov Actuals_Final_(Submission)_Cadence Input DN 31.01.07" xfId="1454" xr:uid="{3A511BBF-F977-4869-A7B5-317B1324215C}"/>
    <cellStyle name="_Mob GM Tracker 3Q_4Q_Nov Actuals_Final_(Submission)_Copy of Region Weekly Business review ANZ 061023" xfId="1455" xr:uid="{FBBDA24F-F2E7-40BB-986D-860772E91CA5}"/>
    <cellStyle name="_Mob GM Tracker 3Q_4Q_Nov Actuals_Final_(Submission)_Copy of Region Weekly Business review ANZ 061031" xfId="1456" xr:uid="{FA989EC3-2308-4E81-8B17-D8C5182C1BFF}"/>
    <cellStyle name="_Mob GM Tracker 3Q_4Q_Nov Actuals_Final_(Submission)_Copy of Region Weekly Business review ANZ 061120" xfId="1457" xr:uid="{AD9ED6CB-144C-4BE4-97CC-18A53C1E7538}"/>
    <cellStyle name="_Mob GM Tracker 3Q_4Q_Nov Actuals_Final_(Submission)_Copy of Region Weekly Business review ANZ 061127" xfId="1458" xr:uid="{10690F0D-E69E-418D-A477-5C78553FDEC0}"/>
    <cellStyle name="_Mob GM Tracker 3Q_4Q_Nov Actuals_Final_(Submission)_Region Weekly Business review ANZ 061204" xfId="1459" xr:uid="{25C1010E-58BC-4E03-8196-7FCDB1F8EA4B}"/>
    <cellStyle name="_Mob GM Tracker 3Q_4Q_Nov Actuals_Final_(Submission)_Region Weekly Business review ANZ 061211" xfId="1460" xr:uid="{96115B6C-D771-4F1C-853C-20F3B9AD0A3E}"/>
    <cellStyle name="_Mob GM Tracker 3Q_4Q_Nov Actuals_Final_(Submission)_Region Weekly Business review ANZ 061218" xfId="1461" xr:uid="{EC6FC47E-528A-4912-94C5-E4B95045274E}"/>
    <cellStyle name="_Mob GM Tracker 3Q_4Q_Nov Actuals_Final_(Submission)_Region Weekly Business review ANZ 070115" xfId="1462" xr:uid="{C3391A57-EB77-4A9B-A5F1-BCDBBD1AF6F2}"/>
    <cellStyle name="_Mob GM Tracker 3Q_4Q_Nov Actuals_Final_(Submission)_Region Weekly Business review ANZ 070129" xfId="1463" xr:uid="{3D4FC2E1-3DE5-4BE8-94F5-070CEE839294}"/>
    <cellStyle name="_Mob GM Tracker 3Q_4Q_Nov Actuals_Final_(Submission)_Region Weekly Business review ANZ 070131" xfId="1464" xr:uid="{BCB08F88-0A10-4300-90CC-90BBE07E0B21}"/>
    <cellStyle name="_Mob GM Tracker 3Q_4Q_Nov Actuals_Final_(Submission)_Region Weekly Business review ANZ 070212" xfId="1465" xr:uid="{AB8C92A0-4D13-4AC9-AA36-71E53A0362D3}"/>
    <cellStyle name="_Mob GM Tracker 3Q_4Q_Nov Actuals_Final_(Submission)_Region Weekly Business review ANZ 070219" xfId="1466" xr:uid="{2E89FCCF-485C-45A5-8B97-441FE1BBA3A9}"/>
    <cellStyle name="_Mob GM Tracker 3Q_4Q_Nov Actuals_Final_(Submission)_Region Weekly Business review ANZ 070226" xfId="1467" xr:uid="{0D1B0F3E-C9CF-4EF4-A478-EE499B3CADAE}"/>
    <cellStyle name="_Mob GM Tracker 3Q_4Q_Nov Actuals_Final_(Submission)_Region Weekly Business review ANZ 070228" xfId="1468" xr:uid="{0CF25BC2-194E-48F6-8DF3-B92C553873FC}"/>
    <cellStyle name="_Mob GM Tracker 3Q_4Q_Nov Actuals_Final_(Submission)_Region Weekly Business review ANZ 070312" xfId="1469" xr:uid="{B766B679-5244-4D23-99F1-2F4F209AA692}"/>
    <cellStyle name="_Mob GM Tracker 3Q_4Q_Nov Actuals_Final_(Submission)_Region Weekly Business review ANZ 070319" xfId="1470" xr:uid="{0E4956A6-D674-4CD4-B337-8BDEE3266AE9}"/>
    <cellStyle name="_Mob GM Tracker 3Q_4Q_Nov Actuals_Final_(Submission)_Region Weekly Business review ANZ 070326" xfId="1471" xr:uid="{944069D0-9F13-482B-95EA-11CDB9AD2C34}"/>
    <cellStyle name="_Mob GM Tracker 3Q_4Q_Nov Actuals_Final_(Submission)_Region Weekly Operation Review 2.0 Nov29" xfId="1472" xr:uid="{EEB8BC03-6F67-4894-9B85-BAB1713523A5}"/>
    <cellStyle name="_Mob GM Tracker 3Q_4Q_Nov Actuals_Final_(Submission)_Region Weekly Operation Review Taiwan - 1129" xfId="1473" xr:uid="{44D8D2B1-7B2B-43EA-A86D-84C41F2920E4}"/>
    <cellStyle name="_Mob GM Tracker 3Q_4Q_Nov Actuals_Final_(Submission)_RM_CustomerList_ANZ" xfId="1474" xr:uid="{A24DD4A0-37F0-4D0C-9CDD-39CF262911C4}"/>
    <cellStyle name="_Mob GM Tracker 3Q_4Q_Nov Actuals_Final_(Submission)_RM_CustomerList_AP_Q4FY08v1_Wk12" xfId="1475" xr:uid="{43E3D046-F8EC-4A1D-927D-0162E20F14F7}"/>
    <cellStyle name="_Mob GM Tracker 3Q_4Q_Nov Actuals_Final_(Submission)_RM_CustomerList_AP_Q4FY08v1_Wk5" xfId="1476" xr:uid="{4E9AE17C-097E-4C6E-B271-4695A13A1E43}"/>
    <cellStyle name="_Mob GM Tracker 3Q_4Q_Nov Actuals_Final_(Submission)_RM_CustomerList_FY084_wk7_ANZ" xfId="1477" xr:uid="{8061EB39-0D10-4127-8466-AA8B2DF1B914}"/>
    <cellStyle name="_Mob GM Tracker 3Q_4Q_Nov Actuals_Final_(Submission)_RM_CustomerList_FY084_zfinal_ANZ" xfId="1478" xr:uid="{47D12372-72BA-438C-922B-D8A54DFC530F}"/>
    <cellStyle name="_Mob GM Tracker 3Q_4Q_Nov Actuals_Final_(Submission)_Sept - Version 1" xfId="1479" xr:uid="{861469B4-5999-4687-B8BE-C78D15A0ACB6}"/>
    <cellStyle name="_Mob GM Tracker 3Q_4Q_Nov Actuals_Final_(Submission)_TM Cadence Input - 8 Jan 06 v2" xfId="1480" xr:uid="{D9CB83C2-033C-4168-8D53-59A2D0708F72}"/>
    <cellStyle name="_Mob GM Tracker 3Q_4Q_Nov Actuals_Final_(Submission)_TM Cadence Input 050207" xfId="1481" xr:uid="{E33E04CF-64E2-419B-AACC-4E3888806CB7}"/>
    <cellStyle name="_Mob GM Tracker 3Q_4Q_Nov Actuals_Final_(Submission)_TM Cadence Input 120207 W6" xfId="1482" xr:uid="{CCEDD560-B41C-4078-8D15-7E293B5E3601}"/>
    <cellStyle name="_Mob GM Tracker 3Q_4Q_Nov Actuals_Final_(Submission)_TM Cadence Input 190207 W7" xfId="1483" xr:uid="{B8B42F8F-38A8-40B8-9FED-F4E9C0B231F0}"/>
    <cellStyle name="_Mob GM Tracker 3Q_4Q_Nov Actuals_Final_(Submission)_TM Cadence Input 260207 W8 V2" xfId="1484" xr:uid="{DD5E5121-18F7-426B-895B-02264ACFC813}"/>
    <cellStyle name="_Mob GM Tracker 3Q_4Q_Nov Actuals_Final_(Submission)_TM Cadence Input V2 DN" xfId="1485" xr:uid="{E430CFB9-97D1-4EAA-A604-EF5F3435B77D}"/>
    <cellStyle name="_Mob GM Tracker 3Q_4Q_Nov Actuals_Final_(Submission)_TM input Cadence Pack 23 Jan 07" xfId="1486" xr:uid="{AEF2ADC0-D1F1-488B-8D84-1CB3C4941398}"/>
    <cellStyle name="_Monitor Assessment vs Target 061211" xfId="1487" xr:uid="{742B6382-436F-4C76-BF28-68F7E91C292C}"/>
    <cellStyle name="_Murali Pack 31.10" xfId="1488" xr:uid="{8B2D9587-335E-43D0-A8E3-6320A692874C}"/>
    <cellStyle name="_new accrual workings Q2" xfId="1489" xr:uid="{D5D1AFEB-9476-48D7-A3B4-3E248A28122B}"/>
    <cellStyle name="_Non BMC" xfId="1490" xr:uid="{E88D3BA7-5493-43C1-A828-35CC21F53FF3}"/>
    <cellStyle name="_Non BMC Assmnt Q2" xfId="1491" xr:uid="{E6497BF3-2791-4750-B970-B46A46B3BDFB}"/>
    <cellStyle name="_Non BMC Workings" xfId="1492" xr:uid="{B9343057-1913-4141-AADE-1D740E395D27}"/>
    <cellStyle name="_Nov" xfId="1493" xr:uid="{957C9879-A9E2-4EA3-A674-1F4E358A35E7}"/>
    <cellStyle name="_NZ October L3K TopSeller" xfId="1494" xr:uid="{421ADFBE-7146-4859-B4F8-491D9A2CF985}"/>
    <cellStyle name="_NZ October ThinkPad TopSeller " xfId="1495" xr:uid="{BA74777C-AB6B-408A-94E3-0DDA5F2D9D33}"/>
    <cellStyle name="_Oct Gateway, Phoenix &amp; GSC HCs" xfId="1496" xr:uid="{F7EA2ACC-D53B-4398-84B5-2EE9FFDF10AC}"/>
    <cellStyle name="_Oct Gateway, Phoenix &amp; GSC HCs_ASEAN Budget Discussion" xfId="1497" xr:uid="{8A2341DB-A2ED-4AFE-97FA-E284A630374D}"/>
    <cellStyle name="_Oct Gateway, Phoenix &amp; GSC HCs_ASEAN Budget Discussion-Mar_12th" xfId="1498" xr:uid="{C87A9EDF-7C33-429A-A07A-CF2724E2736E}"/>
    <cellStyle name="_Oct Gateway, Phoenix &amp; GSC HCs_ASEAN FY2008 FINAL BUDGET - BY Quarter &amp; Country" xfId="1499" xr:uid="{0CBC19CD-7E19-4903-A267-DCBEB693A35A}"/>
    <cellStyle name="_ond phase 2 plan" xfId="1500" xr:uid="{D5245CBD-2335-436D-AD0E-2B1026ECAEF1}"/>
    <cellStyle name="_Operations Review - Region Input - AR 07 21" xfId="1501" xr:uid="{C278CA41-DA8F-48C4-A152-3B6142F4E2C4}"/>
    <cellStyle name="_Operations Review - Region Input - AR 07 21_Asean Assessment_4Q '06_07_Mar_7th" xfId="1502" xr:uid="{CAAA20BC-74CC-4AB7-93EF-877283A7166E}"/>
    <cellStyle name="_Operations Review - Region Input - AR 07 21_ASEAN Budget Discussion" xfId="1503" xr:uid="{3E3DE725-02D8-436A-9DD0-0641E1515EB4}"/>
    <cellStyle name="_Operations Review - Region Input - AR 07 21_ASEAN Budget Discussion-Mar_12th" xfId="1504" xr:uid="{8490B9BF-5DA6-4AFC-B3DF-EB0066717751}"/>
    <cellStyle name="_Operations Review - Region Input - AR 07 21_ASEAN FY2008 FINAL BUDGET - BY Quarter &amp; Country" xfId="1505" xr:uid="{23A78A5D-004E-4AAC-82E6-22E3ABAFD416}"/>
    <cellStyle name="_Ops Call Financial Assess 8March07" xfId="1506" xr:uid="{1E87D2A2-78CF-43AA-B629-80D0429C2CA6}"/>
    <cellStyle name="_Orders To Come 18 Dec" xfId="1507" xr:uid="{EAB36982-33E7-4566-88A9-21225279CEB3}"/>
    <cellStyle name="_Orders To Come 19 Dec" xfId="1508" xr:uid="{606E5BE6-30D6-4F90-BAE8-D0DED5D27B8A}"/>
    <cellStyle name="_Orders To Come 20 Dec" xfId="1509" xr:uid="{9E589912-8B61-4860-B522-5D5565B1C28F}"/>
    <cellStyle name="_Orders To Come 21 Dec" xfId="1510" xr:uid="{0A665993-794A-446F-A1C4-EC07B012803D}"/>
    <cellStyle name="_Orders To Come 4 Dec" xfId="1511" xr:uid="{129B3D82-52FA-40EE-BFD9-23C99429A03B}"/>
    <cellStyle name="_Orders To Come 5 Dec" xfId="1512" xr:uid="{4E220488-890A-4C13-9323-5960D8967796}"/>
    <cellStyle name="_OTC-020407" xfId="1513" xr:uid="{B00DE21D-60FF-4AB3-A0A9-1CCFBB562C60}"/>
    <cellStyle name="_OTC-050307" xfId="1514" xr:uid="{66A51ED1-BCC6-44A9-9A0F-5D534C68D232}"/>
    <cellStyle name="_OTC-120307" xfId="1515" xr:uid="{D17E19F5-DE9A-476F-8AB4-669F1BCCAF0C}"/>
    <cellStyle name="_OTC-130307" xfId="1516" xr:uid="{619708F8-B933-4D6B-B1A7-A8CEA9E79157}"/>
    <cellStyle name="_OTC-230307" xfId="1517" xr:uid="{3F92784F-5492-4526-B928-F3CACBDA732A}"/>
    <cellStyle name="_P&amp;L" xfId="1518" xr:uid="{C078847F-4B21-425F-9EDF-792A32EB2E1F}"/>
    <cellStyle name="_PARENTING 2.3.2008 PART 2 (version 1)" xfId="1519" xr:uid="{D2A3F432-964D-425D-B535-A412A9F3E228}"/>
    <cellStyle name="_ParentNamewithGlobalCode" xfId="1520" xr:uid="{84433AFF-D3A0-4DE8-A818-DE905611D6C2}"/>
    <cellStyle name="_ParentNamewithGlobalCode_v3" xfId="1521" xr:uid="{2542404B-4836-4B6E-A389-D216CB456E7C}"/>
    <cellStyle name="_Parts" xfId="1522" xr:uid="{9FAAA664-B658-44A6-BA4B-E7A6613D54F0}"/>
    <cellStyle name="_Parts_AP SILO Tracking 14 Aug(ANZ)" xfId="1523" xr:uid="{FFBE8200-8561-4FBF-B34A-69042EE3733B}"/>
    <cellStyle name="_Parts_AP SILO Tracking 21 Aug(ANZ v2)" xfId="1524" xr:uid="{048A49F1-9506-4C3E-A51B-2039C7D67606}"/>
    <cellStyle name="_Parts_AP SILO Tracking 21 Aug(ANZ v3)" xfId="1525" xr:uid="{C80EDED8-D818-4D83-98C0-10F24024054A}"/>
    <cellStyle name="_Parts_AP SILO Tracking 21 Aug(ANZ)" xfId="1526" xr:uid="{5392B8B1-CFD8-4B7C-BFCE-1DD6A26014FC}"/>
    <cellStyle name="_PCC0607  I&amp;E Case061 1q-Singapore" xfId="1527" xr:uid="{36017269-868C-42EF-A74B-4C342BD5A26B}"/>
    <cellStyle name="_PCD Lead Summary (1Q06 As of 0202)New" xfId="1528" xr:uid="{7DA3C8C2-8AA3-42B7-A41B-BAFA34E4E564}"/>
    <cellStyle name="_PCD Lead Summary (4Q05 As of 1103)WP to use" xfId="1529" xr:uid="{06E700D9-CFEC-4CC8-A9FA-3456B0012F8D}"/>
    <cellStyle name="_PFV" xfId="1530" xr:uid="{AC1BED14-5740-4E77-ABC7-31787D2326C7}"/>
    <cellStyle name="_Pipeline Charts - Week 10" xfId="1531" xr:uid="{AB787C5F-B71A-4734-8155-BC76E6EA38BB}"/>
    <cellStyle name="_Pipeline report 17.11" xfId="1532" xr:uid="{A4E027B8-9537-4FB1-A0CE-FA5BB05A789E}"/>
    <cellStyle name="_PKTMP028" xfId="1533" xr:uid="{76E7C6A1-1600-4904-9A4A-F8BFE61CA1C7}"/>
    <cellStyle name="_PPt for ravi marvah" xfId="1534" xr:uid="{4E0F4373-1BD5-44F1-B294-11CE320DA57C}"/>
    <cellStyle name="_Prior Fcst - 2Q07FY ANZ Forecast 100706" xfId="1535" xr:uid="{C45A09A6-B02F-401B-8C25-FBD2CB513134}"/>
    <cellStyle name="_Pullback template" xfId="1536" xr:uid="{667979BD-9AD3-4090-BAF5-97588F4A779D}"/>
    <cellStyle name="_Q2 Expense Forecast - Singapore Region" xfId="1537" xr:uid="{76D73463-32D8-436C-9D75-81C74DAE8D63}"/>
    <cellStyle name="_Q3 05_06 financials" xfId="1538" xr:uid="{60F1FCB4-19B0-422E-8AD6-C92C1AC598E2}"/>
    <cellStyle name="_Q3 0708 _ASEAN RM CMR List as of 05th October" xfId="1539" xr:uid="{FC136187-ADB9-476D-8BE2-C51050C0DCC4}"/>
    <cellStyle name="_Q3 0708 _ASEAN RM CMR List as of 12th October" xfId="1540" xr:uid="{C2FA0E06-C1DD-4899-9A19-D8EAF1BF1919}"/>
    <cellStyle name="_Q3 0708 _ASEAN RM CMR List as of 27th October" xfId="1541" xr:uid="{0D720EF6-41CD-4C31-B75F-050E6121C6A6}"/>
    <cellStyle name="_Q3 0708 _ASEAN RM CMR List as of 29th November" xfId="1542" xr:uid="{816A610A-338D-435D-BA69-1BCDE04AFC3E}"/>
    <cellStyle name="_Q3_EXPRESS_TRACKER" xfId="1543" xr:uid="{068F67B2-9EF5-434C-8AB8-921C2AF93F50}"/>
    <cellStyle name="_Q4 0506 Silo Load" xfId="1544" xr:uid="{87E1F881-743A-41CE-AC09-BA005E85D829}"/>
    <cellStyle name="_Q4 0708 _KASEAN RM CMR List" xfId="1545" xr:uid="{F231FFAA-A421-4952-9789-0181A1B9F4C8}"/>
    <cellStyle name="_Q4 0708 _KASEAN RM CMR List as of 31st December" xfId="1546" xr:uid="{5BDA587C-4674-43B8-AD08-2FF7514B155D}"/>
    <cellStyle name="_Q4 TM-RM I&amp;E for Casssandra " xfId="1547" xr:uid="{A8992939-1E13-46EC-92E1-AEFA69523BAE}"/>
    <cellStyle name="_R&amp;T Tgts by Brand + Mthly Skew 0714_Sgp" xfId="1548" xr:uid="{6AD8E375-7A42-4DD5-8890-BD54A99E93C7}"/>
    <cellStyle name="_Region AR_DSO Template v1" xfId="1549" xr:uid="{97E3A712-71F4-401A-BBA4-C4288A32D9FD}"/>
    <cellStyle name="_Region AR_DSO Template v1_Asean Assessment_4Q '06_07_Mar_7th" xfId="1550" xr:uid="{5E5FF732-3B16-4D9F-8A84-12544B8B1639}"/>
    <cellStyle name="_Region AR_DSO Template v1_ASEAN Budget Discussion" xfId="1551" xr:uid="{FEC1C247-7320-471B-AAFD-056C3E00F6DD}"/>
    <cellStyle name="_Region AR_DSO Template v1_ASEAN Budget Discussion-Mar_12th" xfId="1552" xr:uid="{60F8A3D2-C88B-44AA-9E64-88764FB0A59D}"/>
    <cellStyle name="_Region AR_DSO Template v1_ASEAN FY2008 FINAL BUDGET - BY Quarter &amp; Country" xfId="1553" xr:uid="{DFAAD894-C5A9-4E2E-9089-64E3E2BBF668}"/>
    <cellStyle name="_Region RM Weekly Operations Template - ANZ - 18 Oct" xfId="1554" xr:uid="{F1E147E1-5069-411C-89C9-47F30A0F006F}"/>
    <cellStyle name="_Region Tracking Dec06_bridge" xfId="1555" xr:uid="{912650B4-AF1F-4A26-816C-718019436EFA}"/>
    <cellStyle name="_Region Weekly Business review ANZ 061204" xfId="1556" xr:uid="{4666C1FC-8AB4-437D-90E3-297845107F59}"/>
    <cellStyle name="_Region Weekly Business review ANZ 061211" xfId="1557" xr:uid="{E2B58A46-32A4-49AF-8034-20F1BB6BB86F}"/>
    <cellStyle name="_Region Weekly Operation Review - ANZ - 19 Oct" xfId="1558" xr:uid="{E6910072-6FF2-478A-8023-F7C3252F5F9F}"/>
    <cellStyle name="_Region Weekly Operation Review - ANZ - 19 Oct v2" xfId="1559" xr:uid="{7B798A59-B20F-4FFD-A5E5-4751B9B5BE9B}"/>
    <cellStyle name="_Region Weekly Operation Review - CA, EUS &amp; Channel Inventory - 5 Oct" xfId="1560" xr:uid="{09629594-B431-415E-9346-24E60AC6D7EC}"/>
    <cellStyle name="_Region Weekly Operations Review - ANZ - 13 Nov" xfId="1561" xr:uid="{B15AA417-5620-4D00-A743-BAA3B58B9534}"/>
    <cellStyle name="_Region Weekly Operations Review - ANZ - 16 Nov" xfId="1562" xr:uid="{78780585-7815-48E8-B462-771539F0C6F9}"/>
    <cellStyle name="_Region Weekly Operations Review - ANZ - 23 Nov" xfId="1563" xr:uid="{99E11BE4-317A-4AC3-AB2B-E3BC06C41435}"/>
    <cellStyle name="_Region Weekly Operations Review - ANZ - 30 Nov" xfId="1564" xr:uid="{30B10F32-8AB6-4133-97AF-5D338444F42E}"/>
    <cellStyle name="_Region Weekly Operations Review - ANZ - 7 Dec v2" xfId="1565" xr:uid="{1F3031A0-6316-4F80-95A4-1E0D212A6D62}"/>
    <cellStyle name="_Region Weekly Operations Review - ANZ - 9 Nov" xfId="1566" xr:uid="{942DF51C-C1A7-4E57-A6BD-FD0EFA68789C}"/>
    <cellStyle name="_Region Weekly Operations Tues Review - ANZ - 05 Dec" xfId="1567" xr:uid="{FECABBF5-C92D-4FCF-AB82-919A78EFB5B5}"/>
    <cellStyle name="_Region Weekly Operations Tues Review - ANZ - 12 Dec06" xfId="1568" xr:uid="{9538358E-9924-4496-8F0E-33D4567A22FA}"/>
    <cellStyle name="_Region Weekly Operations Tues Review - ANZ - 23 Oct" xfId="1569" xr:uid="{EAAB635A-BF41-4995-8217-282388B308BD}"/>
    <cellStyle name="_Region Weekly Operations Tues Review - ANZ - 28 Nov" xfId="1570" xr:uid="{255D41E4-6094-4923-B761-17B074C96C2A}"/>
    <cellStyle name="_Regional Plan Guidance- ASEAN V1" xfId="1571" xr:uid="{64A95E0A-05B4-4CC1-8ABE-4A913F37D47F}"/>
    <cellStyle name="_Regional Plan Guidance ASEAN V2-JAN29" xfId="1572" xr:uid="{E425089F-EC7D-41E7-82FC-C59FC6976E14}"/>
    <cellStyle name="_Relational I&amp;E" xfId="1573" xr:uid="{F4237196-2CD4-4082-A9E0-A4937B802F6E}"/>
    <cellStyle name="_Relational Roadmap Q4 2007" xfId="1574" xr:uid="{55FC975B-3D08-4A19-99DF-9ED7B324EC2B}"/>
    <cellStyle name="_Relational vs TransactionBridge" xfId="1575" xr:uid="{418B3240-1BF5-4898-B7D9-6150BC96E269}"/>
    <cellStyle name="_Relational vs TransactionBridge_~1912049" xfId="1576" xr:uid="{43C4FEC0-7D95-4A2C-A8B5-B4002FFD30D1}"/>
    <cellStyle name="_Relational vs TransactionBridge_~2355830" xfId="1577" xr:uid="{98AA99AF-4FF7-497F-B4FB-25D2F38E8280}"/>
    <cellStyle name="_Relational vs TransactionBridge_~5044214" xfId="1578" xr:uid="{5F676232-0ABE-486C-9B6C-7917ABB34EFA}"/>
    <cellStyle name="_Relational vs TransactionBridge_~5731090" xfId="1579" xr:uid="{6C7C4C79-1691-4385-A73D-3DFD6F7C9362}"/>
    <cellStyle name="_Relational vs TransactionBridge_~5757548" xfId="1580" xr:uid="{AE1D6E31-0683-4194-B11E-B092A96F8105}"/>
    <cellStyle name="_Relational vs TransactionBridge_~7207740" xfId="1581" xr:uid="{D83296C2-B4C1-4DB4-B56D-5A97FFF7042A}"/>
    <cellStyle name="_Relational vs TransactionBridge_080107" xfId="1582" xr:uid="{077183E6-52FE-4DBC-AD58-98517371E793}"/>
    <cellStyle name="_Relational vs TransactionBridge_2Q 0607 Fcst - Aug06 ANZ 01082006" xfId="1583" xr:uid="{5FAA7BBA-D3DC-4E4D-84F5-9E83904E849D}"/>
    <cellStyle name="_Relational vs TransactionBridge_2Q07FY ANZ Forecast 140806" xfId="1584" xr:uid="{C949A63D-E55A-4167-B511-72CF1C8594B6}"/>
    <cellStyle name="_Relational vs TransactionBridge_4Q Outlook 06 02 2007" xfId="1585" xr:uid="{0C85F8FE-89F9-49CE-B2A2-70EBF64987AC}"/>
    <cellStyle name="_Relational vs TransactionBridge_4Q Outlook 06 03 2007 (NTG and ABC)" xfId="1586" xr:uid="{C3B6CF0A-B07E-4760-B92F-C46B731D4C76}"/>
    <cellStyle name="_Relational vs TransactionBridge_4Q Outlook 21 02 2007" xfId="1587" xr:uid="{62DD7BEE-68A6-4AE4-8BA2-AB27DE0422CF}"/>
    <cellStyle name="_Relational vs TransactionBridge_4Q Outlook 24 1 2007" xfId="1588" xr:uid="{45DCB59D-E40B-4591-AC62-F4ECC6AE4E05}"/>
    <cellStyle name="_Relational vs TransactionBridge_4Q Outlook 27 02 2007" xfId="1589" xr:uid="{5FFF1556-1C04-44DA-BE6A-CDAE58D2A3E9}"/>
    <cellStyle name="_Relational vs TransactionBridge_4Q Outlook 30 1 2007" xfId="1590" xr:uid="{BDA0B232-9189-4118-AB4F-8236DD632C65}"/>
    <cellStyle name="_Relational vs TransactionBridge_4Q Outlook v2 - Mtm volume changes  09 1 2007" xfId="1591" xr:uid="{91ACE1F5-D89F-418E-8477-D66542333EAF}"/>
    <cellStyle name="_Relational vs TransactionBridge_4Q Outlook v2 - Mtm volume changes  17 1 2007" xfId="1592" xr:uid="{91B99319-A877-4CAA-8714-DDD329810B84}"/>
    <cellStyle name="_Relational vs TransactionBridge_ANZ TM Pack 03.01" xfId="1593" xr:uid="{23A61477-2D68-4D06-9E66-E3F6EF5BD1BF}"/>
    <cellStyle name="_Relational vs TransactionBridge_ANZ_Weekly TM template_0109 V2 " xfId="1594" xr:uid="{CEF34439-C033-47DC-B7DD-9C89E8053727}"/>
    <cellStyle name="_Relational vs TransactionBridge_ANZ_Weekly TM template_wk3_24Jan07 WIP Ver 2" xfId="1595" xr:uid="{54C4B824-8A50-4E2C-99A5-E041200F3C26}"/>
    <cellStyle name="_Relational vs TransactionBridge_ANZ_Weekly TM template_wk9_7Mar07" xfId="1596" xr:uid="{F3D9BB30-8FCE-46C7-B20F-BDEB8C3EA24E}"/>
    <cellStyle name="_Relational vs TransactionBridge_Cadence Input DN 31.01.07" xfId="1597" xr:uid="{8F72ADFB-FEBB-43F8-84EB-FD53238ECA8A}"/>
    <cellStyle name="_Relational vs TransactionBridge_Copy of Region Weekly Business review ANZ 061023" xfId="1598" xr:uid="{975ECB53-B25C-4236-9F82-F7C916CB4437}"/>
    <cellStyle name="_Relational vs TransactionBridge_Copy of Region Weekly Business review ANZ 061031" xfId="1599" xr:uid="{CDFFFDB0-5668-46D6-B9F8-624405725418}"/>
    <cellStyle name="_Relational vs TransactionBridge_Copy of Region Weekly Business review ANZ 061120" xfId="1600" xr:uid="{33EAB48F-FB34-485B-BC85-3724884DA9CF}"/>
    <cellStyle name="_Relational vs TransactionBridge_Copy of Region Weekly Business review ANZ 061127" xfId="1601" xr:uid="{31DBC799-D419-4389-B1B8-301BDEBAE89B}"/>
    <cellStyle name="_Relational vs TransactionBridge_Region Weekly Business review ANZ 061204" xfId="1602" xr:uid="{5E57A22D-0243-4061-91B7-3507E36FDA0E}"/>
    <cellStyle name="_Relational vs TransactionBridge_Region Weekly Business review ANZ 061211" xfId="1603" xr:uid="{241F97E9-CA36-4E4B-BF7C-B0E12B1986DF}"/>
    <cellStyle name="_Relational vs TransactionBridge_Region Weekly Business review ANZ 061218" xfId="1604" xr:uid="{913E4BC0-9FC0-4A0A-AF6D-5BC1ED52F536}"/>
    <cellStyle name="_Relational vs TransactionBridge_Region Weekly Business review ANZ 070115" xfId="1605" xr:uid="{5C1267A8-ED24-4832-8F66-4EA07687D0E4}"/>
    <cellStyle name="_Relational vs TransactionBridge_Region Weekly Business review ANZ 070129" xfId="1606" xr:uid="{0E05FBB5-5ED4-4146-992E-757F1C23A224}"/>
    <cellStyle name="_Relational vs TransactionBridge_Region Weekly Business review ANZ 070131" xfId="1607" xr:uid="{C8911A8E-EB40-4385-AA7B-1EFDA796E5E8}"/>
    <cellStyle name="_Relational vs TransactionBridge_Region Weekly Business review ANZ 070212" xfId="1608" xr:uid="{D1972DA6-23A8-47A1-B3D8-46B61705B9C4}"/>
    <cellStyle name="_Relational vs TransactionBridge_Region Weekly Business review ANZ 070219" xfId="1609" xr:uid="{12CC3827-381D-4278-B799-8840D2F6A187}"/>
    <cellStyle name="_Relational vs TransactionBridge_Region Weekly Business review ANZ 070226" xfId="1610" xr:uid="{D13C40E9-E5B0-4179-BE84-A81F9911C57F}"/>
    <cellStyle name="_Relational vs TransactionBridge_Region Weekly Business review ANZ 070228" xfId="1611" xr:uid="{94B6F482-63A9-4D61-A404-A44EA8F0434D}"/>
    <cellStyle name="_Relational vs TransactionBridge_Region Weekly Business review ANZ 070312" xfId="1612" xr:uid="{FCE0FA46-DFBA-417D-A0AE-8382B221892B}"/>
    <cellStyle name="_Relational vs TransactionBridge_Region Weekly Business review ANZ 070319" xfId="1613" xr:uid="{79FB7A92-9FE6-480B-9F2A-FB8ED3A7E9E0}"/>
    <cellStyle name="_Relational vs TransactionBridge_Region Weekly Business review ANZ 070326" xfId="1614" xr:uid="{552AE70F-4610-42BE-83D2-0613318E92F7}"/>
    <cellStyle name="_Relational vs TransactionBridge_Region Weekly Operation Review 2.0 Nov29" xfId="1615" xr:uid="{1C942C6B-E545-42F9-B080-DAEA16FA238B}"/>
    <cellStyle name="_Relational vs TransactionBridge_Region Weekly Operation Review Taiwan - 1129" xfId="1616" xr:uid="{0769AE3E-DB68-4CC1-9954-F96D8D135015}"/>
    <cellStyle name="_Relational vs TransactionBridge_RM_CustomerList_ANZ" xfId="1617" xr:uid="{25AC3643-A574-4DEF-B553-92C5C5DA3813}"/>
    <cellStyle name="_Relational vs TransactionBridge_RM_CustomerList_AP_Q4FY08v1_Wk12" xfId="1618" xr:uid="{139294E3-CCAF-44E6-AD75-C407192098E5}"/>
    <cellStyle name="_Relational vs TransactionBridge_RM_CustomerList_AP_Q4FY08v1_Wk5" xfId="1619" xr:uid="{DA719992-D164-4931-B9D9-67258F321126}"/>
    <cellStyle name="_Relational vs TransactionBridge_RM_CustomerList_FY084_wk7_ANZ" xfId="1620" xr:uid="{BD4E61E9-2F17-4C48-9437-F3A215BBCAF1}"/>
    <cellStyle name="_Relational vs TransactionBridge_RM_CustomerList_FY084_zfinal_ANZ" xfId="1621" xr:uid="{6200DEDC-040A-4A5B-8469-87E997DD487B}"/>
    <cellStyle name="_Relational vs TransactionBridge_Sept - Version 1" xfId="1622" xr:uid="{5C07D17D-5506-4439-B690-3AAE484C3684}"/>
    <cellStyle name="_Relational vs TransactionBridge_TM Cadence Input - 8 Jan 06 v2" xfId="1623" xr:uid="{DCB45F21-F446-4D82-AC90-8A37FDA4A0A1}"/>
    <cellStyle name="_Relational vs TransactionBridge_TM Cadence Input 050207" xfId="1624" xr:uid="{0AC08989-598C-447F-9576-4875CB5D33F2}"/>
    <cellStyle name="_Relational vs TransactionBridge_TM Cadence Input 120207 W6" xfId="1625" xr:uid="{BA967398-D8DF-4374-9542-A0FD2862B700}"/>
    <cellStyle name="_Relational vs TransactionBridge_TM Cadence Input 190207 W7" xfId="1626" xr:uid="{AE329967-23F4-4C61-B69C-23B291AEE92F}"/>
    <cellStyle name="_Relational vs TransactionBridge_TM Cadence Input 260207 W8 V2" xfId="1627" xr:uid="{ECBEE605-33E9-4029-A4D3-72B51547AA62}"/>
    <cellStyle name="_Relational vs TransactionBridge_TM Cadence Input V2 DN" xfId="1628" xr:uid="{D4459413-16FA-4D4D-8C74-9FAFA235BAF0}"/>
    <cellStyle name="_Relational vs TransactionBridge_TM input Cadence Pack 23 Jan 07" xfId="1629" xr:uid="{58890BF6-1B3E-4B2F-87BB-F200B0E2A973}"/>
    <cellStyle name="_Relationship Actuals YTD Nov 23" xfId="1630" xr:uid="{6FB2E5E3-117E-49D8-B855-DA0070F63AF7}"/>
    <cellStyle name="_Relationship Actuals YTD Nov 30" xfId="1631" xr:uid="{3D487FDB-8706-408E-A812-934DCBD1F37B}"/>
    <cellStyle name="_Resource 2007Plan_Japan_April" xfId="1632" xr:uid="{A7D633A0-A7D7-4F6B-A480-4BCC93B2769F}"/>
    <cellStyle name="_Revised TR_Ver1" xfId="1633" xr:uid="{1FCF3A06-D0A6-45FA-BF75-CEF61A34CD7F}"/>
    <cellStyle name="_RM 3Q Financials - Dec 6" xfId="1634" xr:uid="{3A207FAB-7B0E-4252-9733-7671B9DEAA44}"/>
    <cellStyle name="_RM Consol 30-Nov-06 v7" xfId="1635" xr:uid="{A5978BAD-C857-40FE-B4B8-25C496889AF2}"/>
    <cellStyle name="_RM list Wk 13" xfId="1636" xr:uid="{F6001325-83B3-4F64-96C9-CEA313887535}"/>
    <cellStyle name="_RM Members" xfId="1637" xr:uid="{14F56FF1-03F5-415F-A5F9-65375C71FC6F}"/>
    <cellStyle name="_RM Members_detail" xfId="1638" xr:uid="{94EE71B6-616D-441B-86B9-AF98AE2A28EA}"/>
    <cellStyle name="_RM_CustomerList_ANZ" xfId="1639" xr:uid="{26DDCEBB-615B-45D9-A8A1-050DCA78BF3E}"/>
    <cellStyle name="_RM_CustomerList_AP_Q3FY08v1_Wk4" xfId="1640" xr:uid="{10E16DA6-9B44-477A-AC19-A84462E0AB87}"/>
    <cellStyle name="_RM_CustomerList_AP_Q4FY08v1_Wk12" xfId="1641" xr:uid="{781E17E1-2062-4B25-8EF6-74DAF396B04A}"/>
    <cellStyle name="_RM_CustomerList_AP_Q4FY08v1_Wk5" xfId="1642" xr:uid="{10B94712-EFD2-4504-BC37-BCFC0ECF1643}"/>
    <cellStyle name="_RM_CustomerList_ASEAN" xfId="1643" xr:uid="{B0A3F383-F167-4A30-A810-F8B4967DFCA2}"/>
    <cellStyle name="_RM_CustomerList_ASEAN_NEW" xfId="1644" xr:uid="{2C4FE721-E512-4DF1-9BAF-0D7CF93CBCE5}"/>
    <cellStyle name="_RM_CustomerList_FY084_wk7_ANZ" xfId="1645" xr:uid="{55573D71-0F81-4543-9177-2D5882C4790B}"/>
    <cellStyle name="_RM_CustomerList_FY084_zfinal_ANZ" xfId="1646" xr:uid="{71C86500-4E0C-40A5-99F6-6600101585B5}"/>
    <cellStyle name="_RM_CustomerList_India" xfId="1647" xr:uid="{7C386B43-AFBB-4226-8240-C39B5A4BFCC0}"/>
    <cellStyle name="_RM_CustomerList_India_New" xfId="1648" xr:uid="{72C9F68F-82D6-4F5D-B97B-2CE877144463}"/>
    <cellStyle name="_RM_CustomerList_Japan" xfId="1649" xr:uid="{1D651A7A-CBBE-418E-801B-8CABFA18638C}"/>
    <cellStyle name="_RM_CustomerList_KASEAN" xfId="1650" xr:uid="{34A06D34-DD57-413F-8662-F27A320EF1DE}"/>
    <cellStyle name="_RM_CustomerList_Satish Updated-1" xfId="1651" xr:uid="{4F0C3089-C0D4-4C22-B852-DAC517EE558E}"/>
    <cellStyle name="_RM_Member_Detail_List_4Q" xfId="1652" xr:uid="{8ECF5404-884F-4AA8-A44A-E6D90246C08D}"/>
    <cellStyle name="_RM_Member_Detail_List_4Q_with_RAD" xfId="1653" xr:uid="{40B95F90-7914-4513-8D94-B02A384FA318}"/>
    <cellStyle name="_RM_Member_Detail_List_4Q_with_RAD_20080208" xfId="1654" xr:uid="{BB861D90-BC8A-4E66-A509-0CCF3A0A5E92}"/>
    <cellStyle name="_RM_Member_Detail_List_4Q_with_RAD_20080311" xfId="1655" xr:uid="{FB016498-8D51-4C89-B9D7-B020B3570DF8}"/>
    <cellStyle name="_RM_Member_Detail_List_4Q_with_RAD_v2" xfId="1656" xr:uid="{0605D916-6C30-45D9-A478-B5664790057A}"/>
    <cellStyle name="_RMBU Region Weekly Operations  - ANZ - 13 Dec" xfId="1657" xr:uid="{264AEBD4-C7A0-4A6D-83A7-2979C77ACB58}"/>
    <cellStyle name="_RMBU Region Weekly Operations  - ANZ - 20 Dec" xfId="1658" xr:uid="{1A761230-EAB4-4346-96BF-7FF818183B02}"/>
    <cellStyle name="_RMBU Region Weekly Operations Tues Review - ANZ - 15 Nov" xfId="1659" xr:uid="{FB707467-E153-4984-B865-E425038AFDE5}"/>
    <cellStyle name="_RMBU Region Weekly Operations Tues Review - ANZ - 22 Nov" xfId="1660" xr:uid="{1D7236CA-DB2B-42AD-B458-491F65D181B2}"/>
    <cellStyle name="_RMBU Region Weekly Operations Tues Review - ANZ - 29 Nov" xfId="1661" xr:uid="{B68C7D08-560F-4577-A071-50E0F3EE488E}"/>
    <cellStyle name="_RMBU Sales Assessment - 6 Nov" xfId="1662" xr:uid="{22ED3FC8-FCDF-402D-91F0-E78A7BC29061}"/>
    <cellStyle name="_RMBU Sales Assessment - Oct 30" xfId="1663" xr:uid="{33590FF4-3D4B-4EF6-ADB2-E36E5E11407A}"/>
    <cellStyle name="_Roadmap to Target" xfId="1664" xr:uid="{AE01A62B-455B-4A45-A015-943C1BE11E97}"/>
    <cellStyle name="_Roadmap_1Q'06_Feb 9th" xfId="1665" xr:uid="{1F706481-8B30-47F8-AC17-527F4C102BBC}"/>
    <cellStyle name="_RT Mkt Share 0708" xfId="1666" xr:uid="{2307856F-7031-4EBB-B28F-2155EBB9EAEE}"/>
    <cellStyle name="_Rupee movement for last 6 months" xfId="1667" xr:uid="{7A131D80-6FBB-476C-9B07-2EB59AB2214F}"/>
    <cellStyle name="_Sales Assessment - 17 Oct" xfId="1668" xr:uid="{3B13FF49-457C-49CB-B832-6980FD6C7F51}"/>
    <cellStyle name="_Sales Assessment - ANZ - 12 Dec" xfId="1669" xr:uid="{917568FF-A2F0-4ADA-9DA7-94889D40F7A3}"/>
    <cellStyle name="_Sales Assessment 6 Dec" xfId="1670" xr:uid="{EB9B329C-8000-4167-B970-5851ABE9EAD4}"/>
    <cellStyle name="_Sales Assmt 14 Nov" xfId="1671" xr:uid="{E5AFC947-0D32-43B0-A135-68B2781F4761}"/>
    <cellStyle name="_Sales Assmt 21 Nov" xfId="1672" xr:uid="{D14A2B05-D1E0-421E-AC8E-5B661D48EA24}"/>
    <cellStyle name="_Sample_MGT system_SSL Oct 3" xfId="1673" xr:uid="{0935C9C8-F658-4A1D-B656-17A22B6C3D27}"/>
    <cellStyle name="_Scorecard 1Q CDT 050330a" xfId="1674" xr:uid="{C577338D-DAE0-413D-8433-09FFAF52CD30}"/>
    <cellStyle name="_Sept - Version 1" xfId="1675" xr:uid="{3C661DB6-4684-4982-BB69-94BD6E7DFB7E}"/>
    <cellStyle name="_Sept Game Plan Review" xfId="1676" xr:uid="{A6BDB6D8-BBB1-4AE8-B8B9-6DEC0D35C7A7}"/>
    <cellStyle name="_SG Cluster" xfId="1677" xr:uid="{C19CFC1A-A160-4F15-BDAE-5DEAB7497359}"/>
    <cellStyle name="_SG Cluster_ASEAN Budget Discussion" xfId="1678" xr:uid="{8D6EB973-DCFA-435C-8D25-F79FD10446F0}"/>
    <cellStyle name="_SG Cluster_ASEAN Budget Discussion-Mar_12th" xfId="1679" xr:uid="{2DDA8805-E792-40E5-81FB-C7F3217C9755}"/>
    <cellStyle name="_SG Cluster_ASEAN FY2008 FINAL BUDGET - BY Quarter &amp; Country" xfId="1680" xr:uid="{F28212F9-97C8-4FEA-AEF0-14D4C1F9A7DF}"/>
    <cellStyle name="_SG GM Tracker Apr 06_v1" xfId="1681" xr:uid="{A026F5E0-4864-4314-B16F-A857A498DA38}"/>
    <cellStyle name="_SG GM Tracker Apr 06_v1_~1912049" xfId="1682" xr:uid="{CE7D0C17-791A-4868-94D5-5E30C00C68A8}"/>
    <cellStyle name="_SG GM Tracker Apr 06_v1_~2355830" xfId="1683" xr:uid="{646432A8-0A53-490B-80E9-3D90FF111D4D}"/>
    <cellStyle name="_SG GM Tracker Apr 06_v1_~5044214" xfId="1684" xr:uid="{587AA222-6069-450A-9AD0-28B680BFC792}"/>
    <cellStyle name="_SG GM Tracker Apr 06_v1_~5731090" xfId="1685" xr:uid="{D6CD2389-1E41-4676-AE7D-795AF6145355}"/>
    <cellStyle name="_SG GM Tracker Apr 06_v1_~5757548" xfId="1686" xr:uid="{0A27C8BD-EDA4-4B23-A49C-213894432950}"/>
    <cellStyle name="_SG GM Tracker Apr 06_v1_~7207740" xfId="1687" xr:uid="{BBB7F2DD-B8E3-4C80-A4A7-89DC6B2DE711}"/>
    <cellStyle name="_SG GM Tracker Apr 06_v1_080107" xfId="1688" xr:uid="{7A646968-D190-43E9-9E9E-99CDFC9B7989}"/>
    <cellStyle name="_SG GM Tracker Apr 06_v1_2Q 0607 Fcst - Aug06 ANZ 01082006" xfId="1689" xr:uid="{8A63F321-5D3F-4660-8C08-BFAB00B3FABB}"/>
    <cellStyle name="_SG GM Tracker Apr 06_v1_2Q07FY ANZ Forecast 140806" xfId="1690" xr:uid="{EAEE57CE-CD1D-429C-8043-BBBFCCC20EBF}"/>
    <cellStyle name="_SG GM Tracker Apr 06_v1_4Q Outlook 06 02 2007" xfId="1691" xr:uid="{4E254A4F-3CAD-48F7-916D-66A1B91AF193}"/>
    <cellStyle name="_SG GM Tracker Apr 06_v1_4Q Outlook 06 03 2007 (NTG and ABC)" xfId="1692" xr:uid="{E993C87B-2912-492D-AFCD-2406F5A375AE}"/>
    <cellStyle name="_SG GM Tracker Apr 06_v1_4Q Outlook 21 02 2007" xfId="1693" xr:uid="{5F8D8845-8F6C-40DD-A254-6C7C6139B338}"/>
    <cellStyle name="_SG GM Tracker Apr 06_v1_4Q Outlook 24 1 2007" xfId="1694" xr:uid="{DFCCBC1B-48BF-48D2-B55C-33FDC2C323A9}"/>
    <cellStyle name="_SG GM Tracker Apr 06_v1_4Q Outlook 27 02 2007" xfId="1695" xr:uid="{A797B787-6B67-4BC6-8A9A-6D1F0682B3CB}"/>
    <cellStyle name="_SG GM Tracker Apr 06_v1_4Q Outlook 30 1 2007" xfId="1696" xr:uid="{FC900743-DEEC-4E9B-8564-7949A1B80F05}"/>
    <cellStyle name="_SG GM Tracker Apr 06_v1_4Q Outlook v2 - Mtm volume changes  09 1 2007" xfId="1697" xr:uid="{79BE2809-CC83-4880-B77C-4520F2FA83B8}"/>
    <cellStyle name="_SG GM Tracker Apr 06_v1_4Q Outlook v2 - Mtm volume changes  17 1 2007" xfId="1698" xr:uid="{2434763C-4A65-409D-8094-A6C3990296B1}"/>
    <cellStyle name="_SG GM Tracker Apr 06_v1_ANZ TM Pack 03.01" xfId="1699" xr:uid="{F89877D4-62B3-489F-842B-8FBE8F25784D}"/>
    <cellStyle name="_SG GM Tracker Apr 06_v1_ANZ_Weekly TM template_0109 V2 " xfId="1700" xr:uid="{423E3998-FEF2-4C7B-B851-74FD5B2A9697}"/>
    <cellStyle name="_SG GM Tracker Apr 06_v1_ANZ_Weekly TM template_wk3_24Jan07 WIP Ver 2" xfId="1701" xr:uid="{1657028D-520A-43A1-B490-0BBF4B1161C9}"/>
    <cellStyle name="_SG GM Tracker Apr 06_v1_ANZ_Weekly TM template_wk9_7Mar07" xfId="1702" xr:uid="{3CC5E757-E96B-4D79-A5B7-7870A5A9BD19}"/>
    <cellStyle name="_SG GM Tracker Apr 06_v1_Asean Assessment_3Q '06_07_Dec 27th" xfId="1703" xr:uid="{AC3D3FCB-58B3-46A1-8450-73357A42EE07}"/>
    <cellStyle name="_SG GM Tracker Apr 06_v1_Asean Assessment_3Q '06_07_Nov 14th_v1" xfId="1704" xr:uid="{29058E61-5D8D-49B4-BCB7-289E141D1F9A}"/>
    <cellStyle name="_SG GM Tracker Apr 06_v1_Asean Assessment_4Q '06_07_Mar_7th" xfId="1705" xr:uid="{CBDB8838-9A7B-491F-9CCF-66F86C8C1E56}"/>
    <cellStyle name="_SG GM Tracker Apr 06_v1_ASEAN Budget Discussion" xfId="1706" xr:uid="{9695EEF4-A04D-4EB4-A03C-5C81DFED2F66}"/>
    <cellStyle name="_SG GM Tracker Apr 06_v1_ASEAN Budget Discussion-Mar_12th" xfId="1707" xr:uid="{67FB27AD-5F08-4A4F-A625-D5711D335F5C}"/>
    <cellStyle name="_SG GM Tracker Apr 06_v1_ASEAN FY2008 BUDGET - Mar_15th 2007-SENT BY HOWIE on 2nd April" xfId="1708" xr:uid="{2FE423BF-6331-4A53-AD49-EB02E84FBC69}"/>
    <cellStyle name="_SG GM Tracker Apr 06_v1_ASEAN FY2008 FINAL BUDGET - BY Quarter &amp; Country" xfId="1709" xr:uid="{8AC492D0-457E-4B22-980F-0176CF90B1E6}"/>
    <cellStyle name="_SG GM Tracker Apr 06_v1_Book2" xfId="1710" xr:uid="{7EDF96AF-51F2-4BD4-9A94-439293618F28}"/>
    <cellStyle name="_SG GM Tracker Apr 06_v1_Book3" xfId="1711" xr:uid="{2D2AF6F7-4ABC-42FC-AA9F-BA86BA32B1D3}"/>
    <cellStyle name="_SG GM Tracker Apr 06_v1_Cadence Input DN 31.01.07" xfId="1712" xr:uid="{3633C6F2-0B5B-416C-9847-A95ED7FBEF25}"/>
    <cellStyle name="_SG GM Tracker Apr 06_v1_Copy of Region Weekly Business review ANZ 061023" xfId="1713" xr:uid="{E76D8F76-6C78-4093-BE86-09464A6488C7}"/>
    <cellStyle name="_SG GM Tracker Apr 06_v1_Copy of Region Weekly Business review ANZ 061031" xfId="1714" xr:uid="{DAA77C7D-B01E-462E-A415-81E214FDB277}"/>
    <cellStyle name="_SG GM Tracker Apr 06_v1_Copy of Region Weekly Business review ANZ 061120" xfId="1715" xr:uid="{DB4E622D-1788-41F5-A394-B1CA77C4C738}"/>
    <cellStyle name="_SG GM Tracker Apr 06_v1_Copy of Region Weekly Business review ANZ 061127" xfId="1716" xr:uid="{D6E20385-CF66-4D27-9034-28414AF1E064}"/>
    <cellStyle name="_SG GM Tracker Apr 06_v1_Overview Financial Charts for Dion_Jan 29th 2007" xfId="1717" xr:uid="{7251EE6C-FD39-4A2C-8C32-CDC5B0B7DAF1}"/>
    <cellStyle name="_SG GM Tracker Apr 06_v1_Region Weekly Business review ANZ 061204" xfId="1718" xr:uid="{A6568C55-57AC-42F5-B030-672664FF4804}"/>
    <cellStyle name="_SG GM Tracker Apr 06_v1_Region Weekly Business review ANZ 061211" xfId="1719" xr:uid="{85D72A9D-7438-4858-A95F-9F00F04D839D}"/>
    <cellStyle name="_SG GM Tracker Apr 06_v1_Region Weekly Business review ANZ 061218" xfId="1720" xr:uid="{005814BA-2F4B-4C11-8E35-4E7A16785CF6}"/>
    <cellStyle name="_SG GM Tracker Apr 06_v1_Region Weekly Business review ANZ 070115" xfId="1721" xr:uid="{91CA3082-7872-4F88-9C5B-3DC64FBF8A31}"/>
    <cellStyle name="_SG GM Tracker Apr 06_v1_Region Weekly Business review ANZ 070129" xfId="1722" xr:uid="{B3F03E6D-FD56-4C64-BDA9-AD6C559B9E65}"/>
    <cellStyle name="_SG GM Tracker Apr 06_v1_Region Weekly Business review ANZ 070131" xfId="1723" xr:uid="{A2B9F515-031B-44DE-860A-C256EA709DB9}"/>
    <cellStyle name="_SG GM Tracker Apr 06_v1_Region Weekly Business review ANZ 070212" xfId="1724" xr:uid="{C27C863C-9544-4471-ABCE-2664A79D3FBE}"/>
    <cellStyle name="_SG GM Tracker Apr 06_v1_Region Weekly Business review ANZ 070219" xfId="1725" xr:uid="{707EB5A0-B096-4C81-BD78-1AD5D01057DF}"/>
    <cellStyle name="_SG GM Tracker Apr 06_v1_Region Weekly Business review ANZ 070226" xfId="1726" xr:uid="{7BC50CFB-32F4-4CB6-B9A3-DF5C623B1622}"/>
    <cellStyle name="_SG GM Tracker Apr 06_v1_Region Weekly Business review ANZ 070228" xfId="1727" xr:uid="{5330CE79-3289-44DA-85FF-882B028F321B}"/>
    <cellStyle name="_SG GM Tracker Apr 06_v1_Region Weekly Business review ANZ 070312" xfId="1728" xr:uid="{832211C3-5378-4D74-AD49-E7E01EC9BF18}"/>
    <cellStyle name="_SG GM Tracker Apr 06_v1_Region Weekly Business review ANZ 070319" xfId="1729" xr:uid="{F2BCB8A8-7D15-4452-99CC-26E93373EEB1}"/>
    <cellStyle name="_SG GM Tracker Apr 06_v1_Region Weekly Business review ANZ 070326" xfId="1730" xr:uid="{049B829C-9307-4C92-B008-6F87BD8F777D}"/>
    <cellStyle name="_SG GM Tracker Apr 06_v1_Region Weekly Operation Review 2.0 Nov29" xfId="1731" xr:uid="{9D7A84EF-5F20-432A-AAA6-6757A415ADD8}"/>
    <cellStyle name="_SG GM Tracker Apr 06_v1_Region Weekly Operation Review Taiwan - 1129" xfId="1732" xr:uid="{383D614A-36CB-4996-A67C-5B33826EA887}"/>
    <cellStyle name="_SG GM Tracker Apr 06_v1_Sept - Version 1" xfId="1733" xr:uid="{E9D82449-1D4E-47AF-94A3-AEE5E97A7CEF}"/>
    <cellStyle name="_SG GM Tracker Apr 06_v1_TM Cadence Input - 8 Jan 06 v2" xfId="1734" xr:uid="{24DD39C8-6EEF-421C-B59F-45C9A8589901}"/>
    <cellStyle name="_SG GM Tracker Apr 06_v1_TM Cadence Input 050207" xfId="1735" xr:uid="{88A41253-3D2D-4D30-91E4-EE810F2A0917}"/>
    <cellStyle name="_SG GM Tracker Apr 06_v1_TM Cadence Input 120207 W6" xfId="1736" xr:uid="{55A0D840-6883-4A5E-BE5F-69C4522DA6A4}"/>
    <cellStyle name="_SG GM Tracker Apr 06_v1_TM Cadence Input 190207 W7" xfId="1737" xr:uid="{D88EC958-D46B-482A-B6DF-8C303B423A54}"/>
    <cellStyle name="_SG GM Tracker Apr 06_v1_TM Cadence Input 260207 W8 V2" xfId="1738" xr:uid="{878B2279-07FF-45C3-A9ED-052E91CB4781}"/>
    <cellStyle name="_SG GM Tracker Apr 06_v1_TM Cadence Input V2 DN" xfId="1739" xr:uid="{A79D555B-7303-46A4-876E-EC51B545A3EB}"/>
    <cellStyle name="_SG GM Tracker Apr 06_v1_TM input Cadence Pack 23 Jan 07" xfId="1740" xr:uid="{516B784F-31B9-49E1-A8A5-1A367217723C}"/>
    <cellStyle name="_SG GM Tracker Mar 06" xfId="1741" xr:uid="{E8D3F53D-D8B6-4EBC-825B-7B0535A777E6}"/>
    <cellStyle name="_SG GM Tracker Mar 06 v1" xfId="1742" xr:uid="{0D663D9F-6CA3-41BA-9F45-40D45A3E1463}"/>
    <cellStyle name="_SG GM Tracker Mar 06 v1_~1912049" xfId="1743" xr:uid="{4B2497DC-E14C-4AE7-8AB5-39B892B94CE6}"/>
    <cellStyle name="_SG GM Tracker Mar 06 v1_~2355830" xfId="1744" xr:uid="{E24631D1-7FE3-4FC2-B6E9-5B3FD31DA068}"/>
    <cellStyle name="_SG GM Tracker Mar 06 v1_~5044214" xfId="1745" xr:uid="{A5F98605-B6CE-492E-B8C2-8361DB2A9DC7}"/>
    <cellStyle name="_SG GM Tracker Mar 06 v1_~5731090" xfId="1746" xr:uid="{389BFA54-D445-40C9-AB25-B46F1D4D6B80}"/>
    <cellStyle name="_SG GM Tracker Mar 06 v1_~5757548" xfId="1747" xr:uid="{6360857A-2B3A-4F81-8BB7-8E6AE52F1F5C}"/>
    <cellStyle name="_SG GM Tracker Mar 06 v1_~7207740" xfId="1748" xr:uid="{2F7674E3-8256-41BF-A3CA-CC3F0369697D}"/>
    <cellStyle name="_SG GM Tracker Mar 06 v1_080107" xfId="1749" xr:uid="{0397E96F-34A7-4E96-B9FF-B4E06D1B7B0D}"/>
    <cellStyle name="_SG GM Tracker Mar 06 v1_2Q 0607 Fcst - Aug06 ANZ 01082006" xfId="1750" xr:uid="{F03923DE-A674-4093-B249-E9642F28B1DF}"/>
    <cellStyle name="_SG GM Tracker Mar 06 v1_2Q07FY ANZ Forecast 140806" xfId="1751" xr:uid="{BCA9562B-7513-4BC9-AF19-C6E8FF18957C}"/>
    <cellStyle name="_SG GM Tracker Mar 06 v1_4Q Outlook 06 02 2007" xfId="1752" xr:uid="{C131C91D-92F9-4142-9074-3806B8CE446E}"/>
    <cellStyle name="_SG GM Tracker Mar 06 v1_4Q Outlook 06 03 2007 (NTG and ABC)" xfId="1753" xr:uid="{F4F9DF02-13E8-4F2D-AE64-DA2BBE7DA21F}"/>
    <cellStyle name="_SG GM Tracker Mar 06 v1_4Q Outlook 21 02 2007" xfId="1754" xr:uid="{77BFA1BB-1F85-455F-B7AC-B266F7CE8588}"/>
    <cellStyle name="_SG GM Tracker Mar 06 v1_4Q Outlook 24 1 2007" xfId="1755" xr:uid="{972185E8-B2B8-488C-9A6C-0FDB7A21AB44}"/>
    <cellStyle name="_SG GM Tracker Mar 06 v1_4Q Outlook 27 02 2007" xfId="1756" xr:uid="{2CC42476-1518-44DF-812C-11F787F31C6E}"/>
    <cellStyle name="_SG GM Tracker Mar 06 v1_4Q Outlook 30 1 2007" xfId="1757" xr:uid="{7D8AFC55-EAE1-4DE3-8F11-77737CBC5C06}"/>
    <cellStyle name="_SG GM Tracker Mar 06 v1_4Q Outlook v2 - Mtm volume changes  09 1 2007" xfId="1758" xr:uid="{7CF8583E-5706-439D-A498-79D70E4BD31C}"/>
    <cellStyle name="_SG GM Tracker Mar 06 v1_4Q Outlook v2 - Mtm volume changes  17 1 2007" xfId="1759" xr:uid="{5708B0F2-D1E1-499E-8828-6D31586E9753}"/>
    <cellStyle name="_SG GM Tracker Mar 06 v1_ANZ TM Pack 03.01" xfId="1760" xr:uid="{145A3794-1ED4-4B67-A514-16753FCED391}"/>
    <cellStyle name="_SG GM Tracker Mar 06 v1_ANZ_Weekly TM template_0109 V2 " xfId="1761" xr:uid="{CB267AD2-EBA3-4643-87CC-9A64F3C91E62}"/>
    <cellStyle name="_SG GM Tracker Mar 06 v1_ANZ_Weekly TM template_wk3_24Jan07 WIP Ver 2" xfId="1762" xr:uid="{A41736D9-2C0F-4364-B050-6F1B2137AE41}"/>
    <cellStyle name="_SG GM Tracker Mar 06 v1_ANZ_Weekly TM template_wk9_7Mar07" xfId="1763" xr:uid="{F116F67A-1EFA-4223-98B5-ED5B96BE844B}"/>
    <cellStyle name="_SG GM Tracker Mar 06 v1_Asean Assessment_4Q '06_07_Mar_7th" xfId="1764" xr:uid="{1FDEAE6D-A838-430A-B68B-F5D946687C92}"/>
    <cellStyle name="_SG GM Tracker Mar 06 v1_ASEAN Budget Discussion" xfId="1765" xr:uid="{95B3159A-B19E-49FD-8B4F-DE309C037CCB}"/>
    <cellStyle name="_SG GM Tracker Mar 06 v1_ASEAN Budget Discussion-Mar_12th" xfId="1766" xr:uid="{CD850E64-4878-4314-A087-E805DD193FF1}"/>
    <cellStyle name="_SG GM Tracker Mar 06 v1_ASEAN FY2008 BUDGET - Mar_15th 2007-SENT BY HOWIE on 2nd April" xfId="1767" xr:uid="{40428485-3559-4985-80A4-1614BC6C540A}"/>
    <cellStyle name="_SG GM Tracker Mar 06 v1_ASEAN FY2008 FINAL BUDGET - BY Quarter &amp; Country" xfId="1768" xr:uid="{249B6922-0D49-4F05-A53B-A7B84B1662EC}"/>
    <cellStyle name="_SG GM Tracker Mar 06 v1_Cadence Input DN 31.01.07" xfId="1769" xr:uid="{73C66441-C744-45DF-998A-49EFB4CE850C}"/>
    <cellStyle name="_SG GM Tracker Mar 06 v1_Copy of Region Weekly Business review ANZ 061023" xfId="1770" xr:uid="{FBC81166-0AEC-4A3C-8A6F-CC08182D9FF7}"/>
    <cellStyle name="_SG GM Tracker Mar 06 v1_Copy of Region Weekly Business review ANZ 061031" xfId="1771" xr:uid="{FAA236E3-EC28-4DD5-BA41-A496A55260D5}"/>
    <cellStyle name="_SG GM Tracker Mar 06 v1_Copy of Region Weekly Business review ANZ 061120" xfId="1772" xr:uid="{45988EAE-1154-4CCF-9759-1EF6C3243FDE}"/>
    <cellStyle name="_SG GM Tracker Mar 06 v1_Copy of Region Weekly Business review ANZ 061127" xfId="1773" xr:uid="{7AB5C88C-1070-4E3D-95C5-0A850E8E992F}"/>
    <cellStyle name="_SG GM Tracker Mar 06 v1_Region Weekly Business review ANZ 061204" xfId="1774" xr:uid="{E1EA4345-9843-49C2-BB6A-1B9BAFABA981}"/>
    <cellStyle name="_SG GM Tracker Mar 06 v1_Region Weekly Business review ANZ 061211" xfId="1775" xr:uid="{54D4D41D-5CD2-4375-A425-C9681CE37695}"/>
    <cellStyle name="_SG GM Tracker Mar 06 v1_Region Weekly Business review ANZ 061218" xfId="1776" xr:uid="{78300864-766F-4B88-9D4B-5D42C58E42DC}"/>
    <cellStyle name="_SG GM Tracker Mar 06 v1_Region Weekly Business review ANZ 070115" xfId="1777" xr:uid="{767AAA3E-E398-4F6C-9981-4EB8C0D21D58}"/>
    <cellStyle name="_SG GM Tracker Mar 06 v1_Region Weekly Business review ANZ 070129" xfId="1778" xr:uid="{707156B8-DED2-4700-8E82-A08D8027A4B4}"/>
    <cellStyle name="_SG GM Tracker Mar 06 v1_Region Weekly Business review ANZ 070131" xfId="1779" xr:uid="{5F5DD0B3-B8DB-4AE9-BAC4-16F6AF6EE57B}"/>
    <cellStyle name="_SG GM Tracker Mar 06 v1_Region Weekly Business review ANZ 070212" xfId="1780" xr:uid="{172943EC-E64C-4AA7-9ED2-1DB0FBA357EC}"/>
    <cellStyle name="_SG GM Tracker Mar 06 v1_Region Weekly Business review ANZ 070219" xfId="1781" xr:uid="{5312C511-4FD3-4B66-8213-75D88A8770FF}"/>
    <cellStyle name="_SG GM Tracker Mar 06 v1_Region Weekly Business review ANZ 070226" xfId="1782" xr:uid="{15479B3F-0CD2-4E9B-9A78-A06A585E9720}"/>
    <cellStyle name="_SG GM Tracker Mar 06 v1_Region Weekly Business review ANZ 070228" xfId="1783" xr:uid="{D1BC609B-EBA2-4D8A-9A3F-17B206128F44}"/>
    <cellStyle name="_SG GM Tracker Mar 06 v1_Region Weekly Business review ANZ 070312" xfId="1784" xr:uid="{23C0D3FB-E0B6-446A-A83A-23B9C658B35F}"/>
    <cellStyle name="_SG GM Tracker Mar 06 v1_Region Weekly Business review ANZ 070319" xfId="1785" xr:uid="{ACFD203D-4C49-454D-B6E0-F77DEC319979}"/>
    <cellStyle name="_SG GM Tracker Mar 06 v1_Region Weekly Business review ANZ 070326" xfId="1786" xr:uid="{5BCD512D-346C-4BC3-A32D-1D898A885A72}"/>
    <cellStyle name="_SG GM Tracker Mar 06 v1_Region Weekly Business review package v1.0(August 8th 2006)" xfId="1787" xr:uid="{AB468333-FB59-4E80-8F91-3E6D943100A8}"/>
    <cellStyle name="_SG GM Tracker Mar 06 v1_Region Weekly Operation Review 2.0 Nov29" xfId="1788" xr:uid="{4055B0CD-FA47-4B2E-AB76-4BC79A3E6E2A}"/>
    <cellStyle name="_SG GM Tracker Mar 06 v1_Region Weekly Operation Review Taiwan - 1129" xfId="1789" xr:uid="{7C91C6F4-0D81-4183-A4C0-DBFA92020677}"/>
    <cellStyle name="_SG GM Tracker Mar 06 v1_Sept - Version 1" xfId="1790" xr:uid="{15F99A52-3DD8-4CCD-9493-8330AA0C4166}"/>
    <cellStyle name="_SG GM Tracker Mar 06 v1_SSP 15th Aug" xfId="1791" xr:uid="{CD9D765E-5C25-40E4-B19D-396A27A671DA}"/>
    <cellStyle name="_SG GM Tracker Mar 06 v1_TM Cadence Input - 8 Jan 06 v2" xfId="1792" xr:uid="{B8D53D92-4A71-4DA9-B1C3-AFD6BB062C53}"/>
    <cellStyle name="_SG GM Tracker Mar 06 v1_TM Cadence Input 050207" xfId="1793" xr:uid="{4B5F97C8-9F87-4DD4-9AD2-668E8C3E28AF}"/>
    <cellStyle name="_SG GM Tracker Mar 06 v1_TM Cadence Input 120207 W6" xfId="1794" xr:uid="{6DA38CD4-8BE0-448B-A109-54DAEC7F7354}"/>
    <cellStyle name="_SG GM Tracker Mar 06 v1_TM Cadence Input 190207 W7" xfId="1795" xr:uid="{0AEB415E-5FA7-4374-A64A-B7EB6256943A}"/>
    <cellStyle name="_SG GM Tracker Mar 06 v1_TM Cadence Input 260207 W8 V2" xfId="1796" xr:uid="{C5C433F6-276B-484C-A45D-53DE1A20B851}"/>
    <cellStyle name="_SG GM Tracker Mar 06 v1_TM Cadence Input V2 DN" xfId="1797" xr:uid="{A72905A4-5942-45CB-8F52-9DF9D4CE892D}"/>
    <cellStyle name="_SG GM Tracker Mar 06 v1_TM input Cadence Pack 23 Jan 07" xfId="1798" xr:uid="{AD110099-CC5E-4CDE-83DE-00FCD8D741C8}"/>
    <cellStyle name="_SG GM Tracker Mar 06_~1912049" xfId="1799" xr:uid="{F0949AEA-7361-43E1-B7F4-EA40042F44A7}"/>
    <cellStyle name="_SG GM Tracker Mar 06_~2355830" xfId="1800" xr:uid="{1CA41BFD-E362-42A8-9EC9-A4351686D1FA}"/>
    <cellStyle name="_SG GM Tracker Mar 06_~5044214" xfId="1801" xr:uid="{86DBFC5E-CC4B-4CC9-9459-A2C9CC1CFD30}"/>
    <cellStyle name="_SG GM Tracker Mar 06_~5731090" xfId="1802" xr:uid="{78DF7970-EE33-4AC3-B4E0-6415E596A6E8}"/>
    <cellStyle name="_SG GM Tracker Mar 06_~5757548" xfId="1803" xr:uid="{32B0B5F1-70BD-42A5-BA39-AB51E4109128}"/>
    <cellStyle name="_SG GM Tracker Mar 06_~7207740" xfId="1804" xr:uid="{75A9F9A6-DD28-4E0D-897C-65D985761E54}"/>
    <cellStyle name="_SG GM Tracker Mar 06_080107" xfId="1805" xr:uid="{EC1510FD-F857-40B1-9299-15AC0100C41A}"/>
    <cellStyle name="_SG GM Tracker Mar 06_2Q 0607 Fcst - Aug06 ANZ 01082006" xfId="1806" xr:uid="{208826A7-F6F6-4D1A-9B8B-25E466AE96DB}"/>
    <cellStyle name="_SG GM Tracker Mar 06_2Q07FY ANZ Forecast 140806" xfId="1807" xr:uid="{71922448-5ED0-43F3-946E-B47206B8B8A8}"/>
    <cellStyle name="_SG GM Tracker Mar 06_4Q Outlook 06 02 2007" xfId="1808" xr:uid="{E07CBDBD-74CB-474B-BB44-06CE96574E3F}"/>
    <cellStyle name="_SG GM Tracker Mar 06_4Q Outlook 06 03 2007 (NTG and ABC)" xfId="1809" xr:uid="{094AE9E6-2582-4B40-AF57-344BAFE83319}"/>
    <cellStyle name="_SG GM Tracker Mar 06_4Q Outlook 21 02 2007" xfId="1810" xr:uid="{8B6F1ECD-2E3E-4EFF-93B3-023EF2F2778F}"/>
    <cellStyle name="_SG GM Tracker Mar 06_4Q Outlook 24 1 2007" xfId="1811" xr:uid="{2AFBDA06-AACA-4B18-B074-266000EA6CBB}"/>
    <cellStyle name="_SG GM Tracker Mar 06_4Q Outlook 27 02 2007" xfId="1812" xr:uid="{1533A54E-1E04-41C5-A8A5-57F795D450D8}"/>
    <cellStyle name="_SG GM Tracker Mar 06_4Q Outlook 30 1 2007" xfId="1813" xr:uid="{181F2DDF-4716-4312-957D-E51A61629539}"/>
    <cellStyle name="_SG GM Tracker Mar 06_4Q Outlook v2 - Mtm volume changes  09 1 2007" xfId="1814" xr:uid="{F3FDE34E-F426-41C1-AEB4-E253B6C9F5DC}"/>
    <cellStyle name="_SG GM Tracker Mar 06_4Q Outlook v2 - Mtm volume changes  17 1 2007" xfId="1815" xr:uid="{DC2C76DD-4721-4EDE-A235-55A3AF937F59}"/>
    <cellStyle name="_SG GM Tracker Mar 06_ANZ TM Pack 03.01" xfId="1816" xr:uid="{2A7A08FF-016B-4970-AB91-14A885A5969A}"/>
    <cellStyle name="_SG GM Tracker Mar 06_ANZ_Weekly TM template_0109 V2 " xfId="1817" xr:uid="{EC591BBF-614C-41A9-B09D-E183B65CAC26}"/>
    <cellStyle name="_SG GM Tracker Mar 06_ANZ_Weekly TM template_wk3_24Jan07 WIP Ver 2" xfId="1818" xr:uid="{1DAE6714-5D81-44B6-8C6A-430A7977D059}"/>
    <cellStyle name="_SG GM Tracker Mar 06_ANZ_Weekly TM template_wk9_7Mar07" xfId="1819" xr:uid="{A37F2DC5-F92C-45F6-A7B4-5A437995041A}"/>
    <cellStyle name="_SG GM Tracker Mar 06_Asean Assessment_4Q '06_07_Mar_7th" xfId="1820" xr:uid="{5BB51698-D5AD-4775-82D7-633CFF8140A1}"/>
    <cellStyle name="_SG GM Tracker Mar 06_ASEAN Budget Discussion" xfId="1821" xr:uid="{58BD548C-D366-4014-B07F-F45376A18C5E}"/>
    <cellStyle name="_SG GM Tracker Mar 06_ASEAN Budget Discussion-Mar_12th" xfId="1822" xr:uid="{F6866023-BA58-4C85-B8E4-C7A2BFED0D88}"/>
    <cellStyle name="_SG GM Tracker Mar 06_ASEAN FY2008 BUDGET - Mar_15th 2007-SENT BY HOWIE on 2nd April" xfId="1823" xr:uid="{FA7D1204-D853-4C36-88E0-B514E8E57E51}"/>
    <cellStyle name="_SG GM Tracker Mar 06_ASEAN FY2008 FINAL BUDGET - BY Quarter &amp; Country" xfId="1824" xr:uid="{166562C8-7CF4-457A-A0B3-32E54691BEC4}"/>
    <cellStyle name="_SG GM Tracker Mar 06_Cadence Input DN 31.01.07" xfId="1825" xr:uid="{92EE628C-D068-4068-A783-73FB4BB743F6}"/>
    <cellStyle name="_SG GM Tracker Mar 06_Copy of Region Weekly Business review ANZ 061023" xfId="1826" xr:uid="{58897623-297A-4BA8-94AC-BE504271A5C1}"/>
    <cellStyle name="_SG GM Tracker Mar 06_Copy of Region Weekly Business review ANZ 061031" xfId="1827" xr:uid="{95AE7CB1-B791-4B96-9FDD-A6B46DCE7C3E}"/>
    <cellStyle name="_SG GM Tracker Mar 06_Copy of Region Weekly Business review ANZ 061120" xfId="1828" xr:uid="{DAB50DBF-94BC-4862-B051-3D1571DDC2C0}"/>
    <cellStyle name="_SG GM Tracker Mar 06_Copy of Region Weekly Business review ANZ 061127" xfId="1829" xr:uid="{20E100AC-1440-4005-9F84-06C599A79625}"/>
    <cellStyle name="_SG GM Tracker Mar 06_Region Weekly Business review ANZ 061204" xfId="1830" xr:uid="{D7995278-6663-4AA1-B1CF-E24E83122288}"/>
    <cellStyle name="_SG GM Tracker Mar 06_Region Weekly Business review ANZ 061211" xfId="1831" xr:uid="{2DF7B8F0-1922-4267-B68A-996D9E894C22}"/>
    <cellStyle name="_SG GM Tracker Mar 06_Region Weekly Business review ANZ 061218" xfId="1832" xr:uid="{CCF7058B-3416-46D6-989A-7D50E3C201CD}"/>
    <cellStyle name="_SG GM Tracker Mar 06_Region Weekly Business review ANZ 070115" xfId="1833" xr:uid="{C199F30A-5D66-4959-AAD3-81CF89F6E13D}"/>
    <cellStyle name="_SG GM Tracker Mar 06_Region Weekly Business review ANZ 070129" xfId="1834" xr:uid="{D0668AFC-CB0B-40DE-A5BE-B7ED45562498}"/>
    <cellStyle name="_SG GM Tracker Mar 06_Region Weekly Business review ANZ 070131" xfId="1835" xr:uid="{EAD4A4F6-6CED-4CDB-A552-816C47C6D043}"/>
    <cellStyle name="_SG GM Tracker Mar 06_Region Weekly Business review ANZ 070212" xfId="1836" xr:uid="{3E7657EC-6EDD-49C5-B6B9-2CBBA6CBF6FB}"/>
    <cellStyle name="_SG GM Tracker Mar 06_Region Weekly Business review ANZ 070219" xfId="1837" xr:uid="{0589E02D-D8AF-49B4-A882-6A67448C790A}"/>
    <cellStyle name="_SG GM Tracker Mar 06_Region Weekly Business review ANZ 070226" xfId="1838" xr:uid="{C92C768E-D62D-4575-A914-6B24670B57BC}"/>
    <cellStyle name="_SG GM Tracker Mar 06_Region Weekly Business review ANZ 070228" xfId="1839" xr:uid="{56E9E02F-4ED1-47BC-B780-356BD65760B9}"/>
    <cellStyle name="_SG GM Tracker Mar 06_Region Weekly Business review ANZ 070312" xfId="1840" xr:uid="{1335056C-1E72-487B-AE39-6E2820DC26F6}"/>
    <cellStyle name="_SG GM Tracker Mar 06_Region Weekly Business review ANZ 070319" xfId="1841" xr:uid="{4128810D-B407-47DD-BB79-857065CE14CC}"/>
    <cellStyle name="_SG GM Tracker Mar 06_Region Weekly Business review ANZ 070326" xfId="1842" xr:uid="{5E9AA098-E2D5-49F9-827C-76AE219F07CA}"/>
    <cellStyle name="_SG GM Tracker Mar 06_Region Weekly Business review package v1.0(August 8th 2006)" xfId="1843" xr:uid="{465293A2-CFB9-4FD9-9007-269972F2249F}"/>
    <cellStyle name="_SG GM Tracker Mar 06_Region Weekly Operation Review 2.0 Nov29" xfId="1844" xr:uid="{53AB4253-AB18-4232-B6BC-41B368B61FC1}"/>
    <cellStyle name="_SG GM Tracker Mar 06_Region Weekly Operation Review Taiwan - 1129" xfId="1845" xr:uid="{152BAAFC-58C6-420E-8A56-2838FA3C4532}"/>
    <cellStyle name="_SG GM Tracker Mar 06_Sept - Version 1" xfId="1846" xr:uid="{147A9B5C-7864-476B-9570-8C4234239440}"/>
    <cellStyle name="_SG GM Tracker Mar 06_SSP 15th Aug" xfId="1847" xr:uid="{F037DB4B-1683-42AD-9F42-62FE7C31839D}"/>
    <cellStyle name="_SG GM Tracker Mar 06_TM Cadence Input - 8 Jan 06 v2" xfId="1848" xr:uid="{C68124F8-89AF-4455-B221-63A55A3E5531}"/>
    <cellStyle name="_SG GM Tracker Mar 06_TM Cadence Input 050207" xfId="1849" xr:uid="{148C6BDE-227A-4EC1-A1BC-1DADE5E53FD5}"/>
    <cellStyle name="_SG GM Tracker Mar 06_TM Cadence Input 120207 W6" xfId="1850" xr:uid="{FC54C9C1-C902-4D42-A0FE-530619D20A21}"/>
    <cellStyle name="_SG GM Tracker Mar 06_TM Cadence Input 190207 W7" xfId="1851" xr:uid="{F5E51185-3544-45BD-8C9F-23EB8D319149}"/>
    <cellStyle name="_SG GM Tracker Mar 06_TM Cadence Input 260207 W8 V2" xfId="1852" xr:uid="{7CCD4B33-E7DB-4138-AEF9-8421E92BBE43}"/>
    <cellStyle name="_SG GM Tracker Mar 06_TM Cadence Input V2 DN" xfId="1853" xr:uid="{5B7EAA6D-64EC-476D-A6A8-F652AEC2728D}"/>
    <cellStyle name="_SG GM Tracker Mar 06_TM input Cadence Pack 23 Jan 07" xfId="1854" xr:uid="{E5C50158-0CAB-4B82-8136-D4FC2EA8A335}"/>
    <cellStyle name="_SG_Ops Package_0103 v3" xfId="1855" xr:uid="{030A08BA-16A5-401D-B887-252664ECEE79}"/>
    <cellStyle name="_SG_Ops Package_0103 v3_~1912049" xfId="1856" xr:uid="{40D0F43D-C2E1-4EBD-98A8-7EEAD3D8ED8F}"/>
    <cellStyle name="_SG_Ops Package_0103 v3_~2355830" xfId="1857" xr:uid="{F3941DA2-FAFB-4FD3-8BE0-F73C8B8462A8}"/>
    <cellStyle name="_SG_Ops Package_0103 v3_~5044214" xfId="1858" xr:uid="{0954F471-B7AA-4CFD-B3F5-E088857CE3FC}"/>
    <cellStyle name="_SG_Ops Package_0103 v3_~5731090" xfId="1859" xr:uid="{A561F30D-357C-4B52-8232-E5F3F94DC187}"/>
    <cellStyle name="_SG_Ops Package_0103 v3_~5757548" xfId="1860" xr:uid="{4D2A8A4C-E916-43D3-BC58-5DA7F980CFDB}"/>
    <cellStyle name="_SG_Ops Package_0103 v3_~7207740" xfId="1861" xr:uid="{933C9137-656C-4264-B66A-521D144A4183}"/>
    <cellStyle name="_SG_Ops Package_0103 v3_080107" xfId="1862" xr:uid="{148E796C-2C02-4B02-878C-138F3C07440C}"/>
    <cellStyle name="_SG_Ops Package_0103 v3_2Q 0607 Fcst - Aug06 ANZ 01082006" xfId="1863" xr:uid="{A7A4880A-F532-43FC-BA1E-61DA8D20B8F7}"/>
    <cellStyle name="_SG_Ops Package_0103 v3_2Q07FY ANZ Forecast 140806" xfId="1864" xr:uid="{77418A4B-F59C-46C4-A18F-B990BF8DD94F}"/>
    <cellStyle name="_SG_Ops Package_0103 v3_4Q Outlook 06 02 2007" xfId="1865" xr:uid="{9F1D57E0-80D2-4C21-87EB-7EF4F81F40D8}"/>
    <cellStyle name="_SG_Ops Package_0103 v3_4Q Outlook 06 03 2007 (NTG and ABC)" xfId="1866" xr:uid="{558518F6-3617-4CA1-BAE6-D805A8E229E9}"/>
    <cellStyle name="_SG_Ops Package_0103 v3_4Q Outlook 21 02 2007" xfId="1867" xr:uid="{2EA16771-4735-47B3-9DBB-D1DFBB0D4AC1}"/>
    <cellStyle name="_SG_Ops Package_0103 v3_4Q Outlook 24 1 2007" xfId="1868" xr:uid="{0BEF2FF7-81AF-450B-AC46-7718927C2263}"/>
    <cellStyle name="_SG_Ops Package_0103 v3_4Q Outlook 27 02 2007" xfId="1869" xr:uid="{000977B8-84D1-443A-854F-3608D156A63C}"/>
    <cellStyle name="_SG_Ops Package_0103 v3_4Q Outlook 30 1 2007" xfId="1870" xr:uid="{C1E7E59D-F51B-4AD2-92AE-4F714116A335}"/>
    <cellStyle name="_SG_Ops Package_0103 v3_4Q Outlook v2 - Mtm volume changes  09 1 2007" xfId="1871" xr:uid="{36968502-3470-4051-AE98-E3BE1B8279D1}"/>
    <cellStyle name="_SG_Ops Package_0103 v3_4Q Outlook v2 - Mtm volume changes  17 1 2007" xfId="1872" xr:uid="{C3B857CB-8E39-495B-9F99-CCF564FD4A20}"/>
    <cellStyle name="_SG_Ops Package_0103 v3_ANZ TM Pack 03.01" xfId="1873" xr:uid="{66F1F048-706B-4011-9A15-038565405679}"/>
    <cellStyle name="_SG_Ops Package_0103 v3_ANZ_Weekly TM template_0109 V2 " xfId="1874" xr:uid="{69D34F79-8937-4855-985A-82D65D481C6D}"/>
    <cellStyle name="_SG_Ops Package_0103 v3_ANZ_Weekly TM template_wk3_24Jan07 WIP Ver 2" xfId="1875" xr:uid="{76F5E6DC-E9F0-450C-A3D2-24B22A70A522}"/>
    <cellStyle name="_SG_Ops Package_0103 v3_ANZ_Weekly TM template_wk9_7Mar07" xfId="1876" xr:uid="{CAA26D3A-DB99-46EB-98BC-94F29B291C43}"/>
    <cellStyle name="_SG_Ops Package_0103 v3_Asean Assessment_4Q '06_07_Mar_7th" xfId="1877" xr:uid="{D1754ACC-024A-43C5-A4D2-1EC9EB8F842E}"/>
    <cellStyle name="_SG_Ops Package_0103 v3_ASEAN Budget Discussion" xfId="1878" xr:uid="{2589B5AC-504B-479E-B1B9-7907299303A6}"/>
    <cellStyle name="_SG_Ops Package_0103 v3_ASEAN Budget Discussion-Mar_12th" xfId="1879" xr:uid="{F5ACBEAE-0F68-4CA6-AECB-C37BE7112214}"/>
    <cellStyle name="_SG_Ops Package_0103 v3_ASEAN FY2008 BUDGET - Mar_15th 2007-SENT BY HOWIE on 2nd April" xfId="1880" xr:uid="{F73F95DA-54F4-49C1-A6C5-3E3A52CB0890}"/>
    <cellStyle name="_SG_Ops Package_0103 v3_ASEAN FY2008 FINAL BUDGET - BY Quarter &amp; Country" xfId="1881" xr:uid="{E5821B6C-395A-427C-AA61-B13D0CD4F158}"/>
    <cellStyle name="_SG_Ops Package_0103 v3_Cadence Input DN 31.01.07" xfId="1882" xr:uid="{056F9ECB-9C44-4BDF-943D-ABC51606CD0E}"/>
    <cellStyle name="_SG_Ops Package_0103 v3_Copy of Region Weekly Business review ANZ 061023" xfId="1883" xr:uid="{4719FCE7-4696-4B5C-B0EC-46CBFD7627EB}"/>
    <cellStyle name="_SG_Ops Package_0103 v3_Copy of Region Weekly Business review ANZ 061031" xfId="1884" xr:uid="{281D78CA-04B1-48E6-9F1B-4827A4254521}"/>
    <cellStyle name="_SG_Ops Package_0103 v3_Copy of Region Weekly Business review ANZ 061120" xfId="1885" xr:uid="{D12D22D3-EEF4-47E8-8A3B-5E4C9C3E591E}"/>
    <cellStyle name="_SG_Ops Package_0103 v3_Copy of Region Weekly Business review ANZ 061127" xfId="1886" xr:uid="{FC7EF782-32AA-4675-8861-919FE83A2A12}"/>
    <cellStyle name="_SG_Ops Package_0103 v3_Region Weekly Business review ANZ 061204" xfId="1887" xr:uid="{520ADF95-998B-41DB-8121-65FEF68B2577}"/>
    <cellStyle name="_SG_Ops Package_0103 v3_Region Weekly Business review ANZ 061211" xfId="1888" xr:uid="{D875050F-F235-4168-8764-CD05D50B6CF5}"/>
    <cellStyle name="_SG_Ops Package_0103 v3_Region Weekly Business review ANZ 061218" xfId="1889" xr:uid="{641FCB4F-38F2-477D-BD99-FB4DE55BF3FA}"/>
    <cellStyle name="_SG_Ops Package_0103 v3_Region Weekly Business review ANZ 070115" xfId="1890" xr:uid="{6B6D2C86-EF3F-4648-AA96-A380DB0DAF44}"/>
    <cellStyle name="_SG_Ops Package_0103 v3_Region Weekly Business review ANZ 070129" xfId="1891" xr:uid="{DCC0BD24-A0FD-4DDB-ABFC-C655D285D6DA}"/>
    <cellStyle name="_SG_Ops Package_0103 v3_Region Weekly Business review ANZ 070131" xfId="1892" xr:uid="{C26C60DA-E440-4425-80C3-9C4267A773FB}"/>
    <cellStyle name="_SG_Ops Package_0103 v3_Region Weekly Business review ANZ 070212" xfId="1893" xr:uid="{ACA1CEF3-EBE0-4018-AA6B-B037E41F3C67}"/>
    <cellStyle name="_SG_Ops Package_0103 v3_Region Weekly Business review ANZ 070219" xfId="1894" xr:uid="{4FD01CEB-BE1A-4336-AC08-A9E0D70587E8}"/>
    <cellStyle name="_SG_Ops Package_0103 v3_Region Weekly Business review ANZ 070226" xfId="1895" xr:uid="{B4998F69-2C4B-4577-B949-EE8B5CE8FF25}"/>
    <cellStyle name="_SG_Ops Package_0103 v3_Region Weekly Business review ANZ 070228" xfId="1896" xr:uid="{568C7FEB-5D41-4B38-9DD4-36B5A88043B8}"/>
    <cellStyle name="_SG_Ops Package_0103 v3_Region Weekly Business review ANZ 070312" xfId="1897" xr:uid="{9D80A439-4F8D-4F17-B05A-2DC5F9A189B7}"/>
    <cellStyle name="_SG_Ops Package_0103 v3_Region Weekly Business review ANZ 070319" xfId="1898" xr:uid="{CE5CC5CF-76B4-4019-AB80-072F4968D2EF}"/>
    <cellStyle name="_SG_Ops Package_0103 v3_Region Weekly Business review ANZ 070326" xfId="1899" xr:uid="{B33D8345-875A-4783-B195-D80D4AF30E8A}"/>
    <cellStyle name="_SG_Ops Package_0103 v3_Region Weekly Business review package v1.0(August 8th 2006)" xfId="1900" xr:uid="{03DC0781-4001-4902-B20C-3FD00C34AFFA}"/>
    <cellStyle name="_SG_Ops Package_0103 v3_Region Weekly Operation Review 2.0 Nov29" xfId="1901" xr:uid="{2D70BAED-790F-47EF-983E-6F5439CE9403}"/>
    <cellStyle name="_SG_Ops Package_0103 v3_Region Weekly Operation Review Taiwan - 1129" xfId="1902" xr:uid="{A5E3870A-F4DD-4C2B-B687-2A455B8646C9}"/>
    <cellStyle name="_SG_Ops Package_0103 v3_Sept - Version 1" xfId="1903" xr:uid="{8D9C7E18-6E5C-4980-9674-293739B0A787}"/>
    <cellStyle name="_SG_Ops Package_0103 v3_SSP 15th Aug" xfId="1904" xr:uid="{ABBDC198-7672-4A24-88E7-511FC098C2FC}"/>
    <cellStyle name="_SG_Ops Package_0103 v3_TM Cadence Input - 8 Jan 06 v2" xfId="1905" xr:uid="{8CD7CA73-6181-4B48-9101-A24F31837E4F}"/>
    <cellStyle name="_SG_Ops Package_0103 v3_TM Cadence Input 050207" xfId="1906" xr:uid="{E0D651C3-692F-4AEE-AC17-3CDC159F1145}"/>
    <cellStyle name="_SG_Ops Package_0103 v3_TM Cadence Input 120207 W6" xfId="1907" xr:uid="{B206D5A4-AC8F-4B78-9D04-ED3BE8BFE23C}"/>
    <cellStyle name="_SG_Ops Package_0103 v3_TM Cadence Input 190207 W7" xfId="1908" xr:uid="{505F54B6-EAE8-4593-908C-A3E5E169DFAE}"/>
    <cellStyle name="_SG_Ops Package_0103 v3_TM Cadence Input 260207 W8 V2" xfId="1909" xr:uid="{E3A4335A-635D-43A9-AB52-0AFD90F77975}"/>
    <cellStyle name="_SG_Ops Package_0103 v3_TM Cadence Input V2 DN" xfId="1910" xr:uid="{01CFD1B3-D62B-4F8A-B051-5DCCFF0AD1D8}"/>
    <cellStyle name="_SG_Ops Package_0103 v3_TM input Cadence Pack 23 Jan 07" xfId="1911" xr:uid="{059B1EED-25F8-4767-ADF8-8A59C0C23F26}"/>
    <cellStyle name="_SGA 14th Feb 2006" xfId="1912" xr:uid="{C93942BA-3C2F-40D5-A0C5-CCA4F1295A2D}"/>
    <cellStyle name="_Sgp Assessment_1Q '06_07_Apr 5th" xfId="1913" xr:uid="{0D0BD38C-3CB0-4B46-934E-6098808A51C7}"/>
    <cellStyle name="_Sgp Assessment_1Q '06_07_Apr 7th" xfId="1914" xr:uid="{0AFA0520-BA56-46C3-95ED-B813C653A081}"/>
    <cellStyle name="_Sgp Assessment_1Q '06_07_May 26th" xfId="1915" xr:uid="{FA7C5358-2E73-4AF7-9157-3A2DF3CC56EE}"/>
    <cellStyle name="_Sgp Assessment_2Q '06_07_Jul 12th" xfId="1916" xr:uid="{5B2B4B33-4F98-487E-BD99-1A26521F35CC}"/>
    <cellStyle name="_Sgp Assessment_4Q '05_06_Apr 5th" xfId="1917" xr:uid="{D157CCFD-923F-496B-AFD2-088B3EB55632}"/>
    <cellStyle name="_Sgp Cluster 1Q07FY Forecast - Apr 29 2006" xfId="1918" xr:uid="{61601542-B24A-4572-9E0B-CCB95A69B061}"/>
    <cellStyle name="_Sgp Cluster 1Q07FY Forecast - Apr 29 2006_~1062537" xfId="1919" xr:uid="{A02DB897-580F-49B7-91DC-5645C4823EB3}"/>
    <cellStyle name="_Sgp Cluster 1Q07FY Forecast - Apr 29 2006_~1062537_Asean Assessment_4Q '06_07_Mar_7th" xfId="1920" xr:uid="{7926DFB4-A6A9-4414-B070-625EB9F4979C}"/>
    <cellStyle name="_Sgp Cluster 1Q07FY Forecast - Apr 29 2006_~1062537_ASEAN Budget Discussion" xfId="1921" xr:uid="{F2D1C129-3B52-427D-876A-D8248C7B36A2}"/>
    <cellStyle name="_Sgp Cluster 1Q07FY Forecast - Apr 29 2006_~1062537_ASEAN Budget Discussion-Mar_12th" xfId="1922" xr:uid="{25420E04-5A5D-405B-BF80-44BD0A1FA74B}"/>
    <cellStyle name="_Sgp Cluster 1Q07FY Forecast - Apr 29 2006_~1062537_ASEAN FY2008 FINAL BUDGET - BY Quarter &amp; Country" xfId="1923" xr:uid="{03D57DDE-1B2F-4A13-98B9-C25797AED603}"/>
    <cellStyle name="_Sgp Cluster 1Q07FY Forecast - Apr 29 2006_2Q 0607 Fcst - Aug06 ANZ 01082006" xfId="1924" xr:uid="{BF9AD692-2A0D-4DFB-8E33-A4705E343B3B}"/>
    <cellStyle name="_Sgp Cluster 1Q07FY Forecast - Apr 29 2006_2Q07FY ANZ Forecast 140806" xfId="1925" xr:uid="{7AA4B5A1-11A9-423A-8770-F187DFC6FF4C}"/>
    <cellStyle name="_Sgp Cluster 1Q07FY Forecast - Apr 29 2006_Asean Assessment_4Q '06_07_Mar_7th" xfId="1926" xr:uid="{454F356B-68DF-4C0C-AF9E-133E4DC99BFE}"/>
    <cellStyle name="_Sgp Cluster 1Q07FY Forecast - Apr 29 2006_ASEAN Budget Discussion" xfId="1927" xr:uid="{EA500D8A-AF4F-481D-B725-E2E3951DCDE0}"/>
    <cellStyle name="_Sgp Cluster 1Q07FY Forecast - Apr 29 2006_ASEAN Budget Discussion-Mar_12th" xfId="1928" xr:uid="{D3DBBBFE-AADD-4281-B4DA-1DE89C422F9E}"/>
    <cellStyle name="_Sgp Cluster 1Q07FY Forecast - Apr 29 2006_ASEAN FY2008 FINAL BUDGET - BY Quarter &amp; Country" xfId="1929" xr:uid="{A2A52E00-9C89-4826-B2FB-085852E61E4C}"/>
    <cellStyle name="_Sgp Cluster 1Q07FY Forecast - Apr 29 2006_Region Weekly Business review package v0.8 20060727" xfId="1930" xr:uid="{08D1C6D2-7955-4638-B037-22653BB897DC}"/>
    <cellStyle name="_Sgp Cluster 1Q07FY Forecast - Apr 29 2006_Region Weekly Business review package v0.8 20060727_Asean Assessment_4Q '06_07_Mar_7th" xfId="1931" xr:uid="{5E800247-04B7-45E4-B2DA-3DEBF5478178}"/>
    <cellStyle name="_Sgp Cluster 1Q07FY Forecast - Apr 29 2006_Region Weekly Business review package v0.8 20060727_ASEAN Budget Discussion" xfId="1932" xr:uid="{EEC001D7-CD7A-4109-837B-272B90188B58}"/>
    <cellStyle name="_Sgp Cluster 1Q07FY Forecast - Apr 29 2006_Region Weekly Business review package v0.8 20060727_ASEAN Budget Discussion-Mar_12th" xfId="1933" xr:uid="{32E681DF-A7A1-48C5-8E44-17DE6EC7212E}"/>
    <cellStyle name="_Sgp Cluster 1Q07FY Forecast - Apr 29 2006_Region Weekly Business review package v0.8 20060727_ASEAN FY2008 FINAL BUDGET - BY Quarter &amp; Country" xfId="1934" xr:uid="{47972190-9E21-45F3-81F1-FCEE685A5728}"/>
    <cellStyle name="_Sgp Cluster 1Q07FY Forecast - Apr 29 2006_Region Weekly Business review package v0.8 20060803" xfId="1935" xr:uid="{2FB69951-DBBD-4C19-9E2B-68D77FF9512E}"/>
    <cellStyle name="_Sgp Cluster 1Q07FY Forecast - Apr 29 2006_Region Weekly Business review package v0.8 20060803_Asean Assessment_4Q '06_07_Mar_7th" xfId="1936" xr:uid="{DA481376-9E8D-434A-B8BB-2C69B8217BA1}"/>
    <cellStyle name="_Sgp Cluster 1Q07FY Forecast - Apr 29 2006_Region Weekly Business review package v0.8 20060803_ASEAN Budget Discussion" xfId="1937" xr:uid="{D46FCCA6-603C-4DE2-BC8F-D29789B56C37}"/>
    <cellStyle name="_Sgp Cluster 1Q07FY Forecast - Apr 29 2006_Region Weekly Business review package v0.8 20060803_ASEAN Budget Discussion-Mar_12th" xfId="1938" xr:uid="{74BE4671-9867-4716-B28D-E7C327F1DF03}"/>
    <cellStyle name="_Sgp Cluster 1Q07FY Forecast - Apr 29 2006_Region Weekly Business review package v0.8 20060803_ASEAN FY2008 FINAL BUDGET - BY Quarter &amp; Country" xfId="1939" xr:uid="{0324AD47-C6A2-4459-806A-18416D59C05C}"/>
    <cellStyle name="_Sgp Cluster 1Q07FY Forecast - Apr 29 2006_Region Weekly Business review package v0.8(August 4th 2006)" xfId="1940" xr:uid="{19EBE7A7-667A-4021-BA46-451B53083DBF}"/>
    <cellStyle name="_Sgp Cluster 1Q07FY Forecast - Apr 29 2006_Region Weekly Business review package v0.8(August 4th 2006)_Asean Assessment_4Q '06_07_Mar_7th" xfId="1941" xr:uid="{6EC1B466-37AF-4997-8CBA-ED8EF1C6B550}"/>
    <cellStyle name="_Sgp Cluster 1Q07FY Forecast - Apr 29 2006_Region Weekly Business review package v0.8(August 4th 2006)_ASEAN Budget Discussion" xfId="1942" xr:uid="{9BCFFB5B-6976-409F-A8E8-9097B1621153}"/>
    <cellStyle name="_Sgp Cluster 1Q07FY Forecast - Apr 29 2006_Region Weekly Business review package v0.8(August 4th 2006)_ASEAN Budget Discussion-Mar_12th" xfId="1943" xr:uid="{E60D3CCF-F6D3-4A6C-8A88-19B77769FA05}"/>
    <cellStyle name="_Sgp Cluster 1Q07FY Forecast - Apr 29 2006_Region Weekly Business review package v0.8(August 4th 2006)_ASEAN FY2008 FINAL BUDGET - BY Quarter &amp; Country" xfId="1944" xr:uid="{6DD3805E-D0C2-45B5-B850-13BDDB19FA22}"/>
    <cellStyle name="_Sgp Cluster 1Q07FY Forecast - Apr 29 2006_Region Weekly Business review package_280806_ver1" xfId="1945" xr:uid="{95421019-71B7-4326-BE6B-4E663E4A1011}"/>
    <cellStyle name="_Sgp Cluster 1Q07FY Forecast - Apr 29 2006_Region Weekly Operations" xfId="1946" xr:uid="{DACA7703-547F-4CDA-976F-8185C3370932}"/>
    <cellStyle name="_Sgp Cluster 1Q07FY Forecast - Apr 29 2006_Region Weekly Operations_Asean Assessment_4Q '06_07_Mar_7th" xfId="1947" xr:uid="{109E27A9-E101-440A-B6F8-0DDF70DB681D}"/>
    <cellStyle name="_Sgp Cluster 1Q07FY Forecast - Apr 29 2006_Region Weekly Operations_ASEAN Budget Discussion" xfId="1948" xr:uid="{9A6D6512-D6F3-4D29-B256-B1F069050974}"/>
    <cellStyle name="_Sgp Cluster 1Q07FY Forecast - Apr 29 2006_Region Weekly Operations_ASEAN Budget Discussion-Mar_12th" xfId="1949" xr:uid="{55049362-8F8F-4742-BC16-51D0E0076B76}"/>
    <cellStyle name="_Sgp Cluster 1Q07FY Forecast - Apr 29 2006_Region Weekly Operations_ASEAN FY2008 FINAL BUDGET - BY Quarter &amp; Country" xfId="1950" xr:uid="{767FBE4C-3AC7-4668-AB72-BE84D9059C74}"/>
    <cellStyle name="_Sgp Cluster 1Q07FY Forecast - Apr 29 2006_Top 10 AR" xfId="1951" xr:uid="{B65E8A17-3133-4A1F-9C42-021E9D75336F}"/>
    <cellStyle name="_Sgp Cluster Fin Chart 1Q '06_07_May 17th" xfId="1952" xr:uid="{41745551-C1E5-4BDB-B733-18869ADCE163}"/>
    <cellStyle name="_Sgp Region 2Q 07FY Forecast - Sep 1st 2006" xfId="1953" xr:uid="{4B0E7BD1-AB3A-4F90-8C1E-43E0DF5E02C8}"/>
    <cellStyle name="_Sgp Region 2Q 07FY Forecast - Sep 1st 2006_ASEAN Budget Discussion" xfId="1954" xr:uid="{0C8041F0-3F2F-4E4B-93D0-6EBA6E0FDA7B}"/>
    <cellStyle name="_Sgp Region 2Q 07FY Forecast - Sep 1st 2006_ASEAN Budget Discussion-Mar_12th" xfId="1955" xr:uid="{7B0F9D7A-15CF-47B9-B192-A77C051E6DEF}"/>
    <cellStyle name="_Sgp Region 2Q 07FY Forecast - Sep 1st 2006_ASEAN FY2008 FINAL BUDGET - BY Quarter &amp; Country" xfId="1956" xr:uid="{BA0CF7DE-240E-46DC-8D73-C9883947B53B}"/>
    <cellStyle name="_Sgp Region 3Q 07FY Forecast - Oct 30th 2006" xfId="1957" xr:uid="{149FC659-A319-4458-A959-7F35F97CB689}"/>
    <cellStyle name="_Sgp Region 3Q 07FY Forecast - Oct 30th 2006_ASEAN Budget Discussion" xfId="1958" xr:uid="{78572FE9-FB75-455F-8BAF-116A76D6B4C4}"/>
    <cellStyle name="_Sgp Region 3Q 07FY Forecast - Oct 30th 2006_ASEAN Budget Discussion-Mar_12th" xfId="1959" xr:uid="{BC353B08-BA9B-4392-9A47-DD06A9AE18C2}"/>
    <cellStyle name="_Sgp Region 3Q 07FY Forecast - Oct 30th 2006_ASEAN FY2008 FINAL BUDGET - BY Quarter &amp; Country" xfId="1960" xr:uid="{611EF271-2BA6-48FD-BFEF-CF2EE349D633}"/>
    <cellStyle name="_Sheet2" xfId="1961" xr:uid="{C650BEFA-8892-4D83-A9B8-42302E6B4640}"/>
    <cellStyle name="_Sheet2_1" xfId="1962" xr:uid="{09CE97F4-4664-4D4D-ACDE-27AFD2961814}"/>
    <cellStyle name="_Sheet2_ASEAN Budget Discussion" xfId="1963" xr:uid="{8D249C42-91AB-405A-BB80-3301F6DB6ABE}"/>
    <cellStyle name="_Sheet2_ASEAN Budget Discussion-Mar_12th" xfId="1964" xr:uid="{D0465932-0238-4318-8087-C7A5CBEB108F}"/>
    <cellStyle name="_Sheet2_ASEAN FY2008 FINAL BUDGET - BY Quarter &amp; Country" xfId="1965" xr:uid="{2B8CBCD3-4039-4E86-9072-EF4D5F0573C0}"/>
    <cellStyle name="_Sheet2_Asean TM_Consumer I&amp;E" xfId="1966" xr:uid="{7C7D4FA7-0FD9-4DAE-8AF2-C1087EBDD2F0}"/>
    <cellStyle name="_Sheet3" xfId="1967" xr:uid="{E2BC5331-986C-4A12-B0F4-26F13B07ACBD}"/>
    <cellStyle name="_Sheet3_ASEAN Budget Discussion" xfId="1968" xr:uid="{12E60018-AD81-4D0E-8878-0F362C2F6819}"/>
    <cellStyle name="_Sheet3_ASEAN Budget Discussion-Mar_12th" xfId="1969" xr:uid="{665733A5-D426-406A-ACBB-77021D4BFC9C}"/>
    <cellStyle name="_Sheet3_ASEAN FY2008 FINAL BUDGET - BY Quarter &amp; Country" xfId="1970" xr:uid="{58AA7007-22D8-4316-93A6-AA29EDAAE2FE}"/>
    <cellStyle name="_Silo Apr" xfId="1971" xr:uid="{BED62E72-212F-49D3-BC96-B4889A5D25CE}"/>
    <cellStyle name="_Silo Template" xfId="1972" xr:uid="{E899CF5A-DD42-495E-BE17-DCB91DFCA4F4}"/>
    <cellStyle name="_Silo Template Weekly Feb 8th" xfId="1973" xr:uid="{6FF2085D-DF4B-463F-A6D7-6841D334A116}"/>
    <cellStyle name="_Silo Template Weekly Mar 8th_Asean" xfId="1974" xr:uid="{B3D48C31-D33D-4D70-995F-02C0E28059D0}"/>
    <cellStyle name="_Silo Views ANZ" xfId="1975" xr:uid="{9773C421-D7A7-41C2-B527-19D01C45E1E9}"/>
    <cellStyle name="_Silo Views Aug sep" xfId="1976" xr:uid="{BB9BC7F7-0265-4DA2-B06A-02C15BC47C87}"/>
    <cellStyle name="_Silo Views sep" xfId="1977" xr:uid="{2ECA8BE8-7383-4411-B853-3645B46EEB1A}"/>
    <cellStyle name="_SL-BN 1Q 0607 Forecast - June 2006" xfId="1978" xr:uid="{5A095F48-8E12-444D-B19F-87A2451CA11A}"/>
    <cellStyle name="_SMB_AccountList" xfId="1979" xr:uid="{229D5134-BB5B-4F27-A89C-65C579249B6E}"/>
    <cellStyle name="_Sowmya PPt for ravi marvah" xfId="1980" xr:uid="{EFA79CCB-552A-455E-AFF5-D281FB711462}"/>
    <cellStyle name="_SSP &amp; VISUALS ASEAN TARGET" xfId="1981" xr:uid="{792F83B2-C804-46F0-9896-DCCE6660AC77}"/>
    <cellStyle name="_SSP and VISUAL Operations" xfId="1982" xr:uid="{0F1C021C-2D80-4077-B7CA-50F4E25FF88C}"/>
    <cellStyle name="_SSP_VIS 13WK TEMPLATE_ANZ" xfId="1983" xr:uid="{819ECA3C-AFFD-414D-98F6-C024693AA9CE}"/>
    <cellStyle name="_SSP_VIS 13WK TEMPLATE_ANZ.041206" xfId="1984" xr:uid="{B2438745-741B-4CE6-9844-C1E57009BF9A}"/>
    <cellStyle name="_Summary Format" xfId="1985" xr:uid="{51DF66C4-8F94-4A50-B48F-9DA08893D8DC}"/>
    <cellStyle name="_Summary of expenses" xfId="1986" xr:uid="{B5A4819E-7D82-4B18-A2B5-5BB7B7B97EA2}"/>
    <cellStyle name="_T43 opportunity pack V2.2" xfId="1987" xr:uid="{E591EFDE-33AF-47D5-8574-CCF88B2468B5}"/>
    <cellStyle name="_T43 Promo tracking 10.11 v1" xfId="1988" xr:uid="{DE3564AD-04AF-4A8B-9B03-086E79D3BCF3}"/>
    <cellStyle name="_T43 Promo tracking 28.11" xfId="1989" xr:uid="{D63E1B9B-D6EE-47C8-913E-5417BCE15125}"/>
    <cellStyle name="_Target 4Q ANZ V6" xfId="1990" xr:uid="{55C7BECD-BD34-4478-9280-F9AA6119EB7F}"/>
    <cellStyle name="_TFT PPR Proposal price 0325" xfId="1991" xr:uid="{4D862612-AEA7-48D2-9BED-744E25EE5E18}"/>
    <cellStyle name="_TFT PPR Proposal price 0325_~1538129" xfId="1992" xr:uid="{B22AD575-3853-4B1B-8FEB-FE487DC0289D}"/>
    <cellStyle name="_TFT PPR Proposal price 0325_~1649797" xfId="1993" xr:uid="{79778445-D931-4BAC-8D6E-D913DED7664D}"/>
    <cellStyle name="_TFT PPR Proposal price 0325_~2355830" xfId="1994" xr:uid="{7A2343D7-CFDD-40EA-BD83-31EE11461302}"/>
    <cellStyle name="_TFT PPR Proposal price 0325_~3802216" xfId="1995" xr:uid="{E3D5E0CA-2726-4C4C-A18A-8E59F5CD15D6}"/>
    <cellStyle name="_TFT PPR Proposal price 0325_~5044214" xfId="1996" xr:uid="{859C757F-FF66-4092-B301-86C50E1D6094}"/>
    <cellStyle name="_TFT PPR Proposal price 0325_~6646139" xfId="1997" xr:uid="{D115A02C-93C5-43F8-AB40-026C33920F0D}"/>
    <cellStyle name="_TFT PPR Proposal price 0325_~7207740" xfId="1998" xr:uid="{5AC339EC-E43E-4D62-A9A8-17727E6B365E}"/>
    <cellStyle name="_TFT PPR Proposal price 0325_~8223372" xfId="1999" xr:uid="{CCE0C8FD-0FD4-4808-BB9D-03E226C536F5}"/>
    <cellStyle name="_TFT PPR Proposal price 0325_13 Week Rolling Orders ANZ 1 Nov" xfId="2000" xr:uid="{CA68420B-BA57-4292-8A6A-C9A6CEA1275C}"/>
    <cellStyle name="_TFT PPR Proposal price 0325_1Q 0708 Fcst - I&amp;E ANZ 3 Apr 07 Final" xfId="2001" xr:uid="{56B7EA3A-2D8F-497A-8754-C013EA1F4D0D}"/>
    <cellStyle name="_TFT PPR Proposal price 0325_2006 Region RM Weekly Operations Template - ANZ - 25 Oct" xfId="2002" xr:uid="{194D4C23-95AC-4BB2-B8DC-34A359241639}"/>
    <cellStyle name="_TFT PPR Proposal price 0325_2006 Region RM Weekly Operations Template - ANZ - 25 Oct FINAL" xfId="2003" xr:uid="{69D6F241-F916-4777-97DE-3E8088950F96}"/>
    <cellStyle name="_TFT PPR Proposal price 0325_2Q 0607 Fcst - Aug06 ANZ 01082006" xfId="2004" xr:uid="{65F1EE13-F91E-404E-98A7-161C8ED5CCCF}"/>
    <cellStyle name="_TFT PPR Proposal price 0325_2Q07FY ANZ Forecast 140806" xfId="2005" xr:uid="{606ED991-C3E9-4738-88E8-9B1D52A40CE8}"/>
    <cellStyle name="_TFT PPR Proposal price 0325_3Q 0607 Fcst - Nov06 I&amp;E ANZ 13 Dec 06 v1" xfId="2006" xr:uid="{98C5FE7C-8299-414B-B2EF-5C94040C5D20}"/>
    <cellStyle name="_TFT PPR Proposal price 0325_3Q 0607 Fcst - Nov06 I&amp;E ANZ 15 Nov 06" xfId="2007" xr:uid="{C6F2DB28-D28C-466D-A0F6-9EE169429D47}"/>
    <cellStyle name="_TFT PPR Proposal price 0325_3Q 0607 Fcst - Nov06 I&amp;E ANZ 19 Dec 06 v1" xfId="2008" xr:uid="{513D4836-4679-4488-8210-F171904B9F4A}"/>
    <cellStyle name="_TFT PPR Proposal price 0325_3Q 0607 Fcst - Nov06 I&amp;E ANZ 21 Nov 06" xfId="2009" xr:uid="{277CE963-2215-4398-927F-2A4E81E6FC0E}"/>
    <cellStyle name="_TFT PPR Proposal price 0325_3Q 0607 Fcst - Nov06 I&amp;E ANZ 29 Nov 06_v3" xfId="2010" xr:uid="{971E1810-23B2-4F2C-964B-F874168A340F}"/>
    <cellStyle name="_TFT PPR Proposal price 0325_3Q 0607 Fcst - Nov06 I&amp;E ANZ 7 Dec 06 v2" xfId="2011" xr:uid="{B3B9E155-DF32-4FEC-807D-A7439318463E}"/>
    <cellStyle name="_TFT PPR Proposal price 0325_4Q 0607 Fcst - I&amp;E ANZ 10 Jan 07 v2" xfId="2012" xr:uid="{03526B02-8C20-4A88-BA11-6C2AF3C807D4}"/>
    <cellStyle name="_TFT PPR Proposal price 0325_4Q 0607 Fcst - I&amp;E ANZ 2007.02.14 v1" xfId="2013" xr:uid="{1762A5BB-0EE9-4495-AADE-1BD5E64D3F5D}"/>
    <cellStyle name="_TFT PPR Proposal price 0325_4Q 0607 Fcst - I&amp;E ANZ 2007.02.15 v1" xfId="2014" xr:uid="{040A6EDA-5BA5-4E2C-8C74-2F376CC52A4E}"/>
    <cellStyle name="_TFT PPR Proposal price 0325_4Q 0607 Fcst - I&amp;E ANZ 2007.02.22 v1" xfId="2015" xr:uid="{728C25BD-0891-43E7-91E4-C32827394A7D}"/>
    <cellStyle name="_TFT PPR Proposal price 0325_4Q 0607 Fcst - I&amp;E ANZ 2007.02.22 v2" xfId="2016" xr:uid="{40B4594E-AA25-4706-AB03-CCEBF061574A}"/>
    <cellStyle name="_TFT PPR Proposal price 0325_4Q 0607 Fcst - I&amp;E ANZ 2007.02.27 v2" xfId="2017" xr:uid="{7B283EC7-8608-4FB8-B6F0-9EC850734701}"/>
    <cellStyle name="_TFT PPR Proposal price 0325_4Q 0607 Fcst - I&amp;E ANZ 2007.03.12 v1" xfId="2018" xr:uid="{14DA39E1-425D-4A42-A349-F4E18CC2F554}"/>
    <cellStyle name="_TFT PPR Proposal price 0325_4Q 0607 Fcst - I&amp;E ANZ 2007.03.20 v1" xfId="2019" xr:uid="{DA79798B-5B1E-4AAC-B516-1447E5903450}"/>
    <cellStyle name="_TFT PPR Proposal price 0325_4Q 0607 Fcst - I&amp;E ANZ 24 Jan 07 v1" xfId="2020" xr:uid="{F332CD6E-E82A-4995-AC71-A726FFC226FF}"/>
    <cellStyle name="_TFT PPR Proposal price 0325_4Q 0607 Fcst - I&amp;E ANZ 30 Jan 07 v2" xfId="2021" xr:uid="{99F68F98-DCA7-4A5F-9D5D-CDD28D8E94B4}"/>
    <cellStyle name="_TFT PPR Proposal price 0325_4Q 0607 Fcst - I&amp;E ANZ 4 Jan 07 v2" xfId="2022" xr:uid="{CDA806F3-383A-46C6-B2F6-D730BF2864C7}"/>
    <cellStyle name="_TFT PPR Proposal price 0325_4Q Outlook 06 02 2007" xfId="2023" xr:uid="{D1518DE0-2EC0-40B8-99E5-AEBE420439B6}"/>
    <cellStyle name="_TFT PPR Proposal price 0325_4Q Outlook 06 03 2007 (NTG and ABC)" xfId="2024" xr:uid="{7EADE7A1-76A6-4587-89EE-43E45700B435}"/>
    <cellStyle name="_TFT PPR Proposal price 0325_4Q Outlook 21 02 2007" xfId="2025" xr:uid="{9BCF6585-AD3C-4120-90C4-84A3895644A9}"/>
    <cellStyle name="_TFT PPR Proposal price 0325_4Q Outlook 24 1 2007" xfId="2026" xr:uid="{A58FF4EB-D9AF-4ADA-925A-75DE09C4A9A9}"/>
    <cellStyle name="_TFT PPR Proposal price 0325_4Q Outlook 27 02 2007" xfId="2027" xr:uid="{D166FF41-32E4-4481-B5C7-DCC3B931F76B}"/>
    <cellStyle name="_TFT PPR Proposal price 0325_4Q Outlook 30 1 2007" xfId="2028" xr:uid="{1950ABBE-8931-4DF4-A6E5-6E244980CFF3}"/>
    <cellStyle name="_TFT PPR Proposal price 0325_4Q Outlook v2 - Mtm volume changes  09 1 2007" xfId="2029" xr:uid="{02DA2883-0FDC-4B5A-B824-5F5980601B45}"/>
    <cellStyle name="_TFT PPR Proposal price 0325_4Q Outlook v2 - Mtm volume changes  17 1 2007" xfId="2030" xr:uid="{5E537B3B-240D-4C20-A49D-588CE7352A68}"/>
    <cellStyle name="_TFT PPR Proposal price 0325_Actions Track Distributor reporting to PRC" xfId="2031" xr:uid="{0BEC8581-EEDA-47BE-8102-9B35D77C5B72}"/>
    <cellStyle name="_TFT PPR Proposal price 0325_Agenda- 17 Oct" xfId="2032" xr:uid="{E066F99F-C412-41AE-8940-9B758257341D}"/>
    <cellStyle name="_TFT PPR Proposal price 0325_ANZ 13 Week Rolling Orders 3.2" xfId="2033" xr:uid="{BBF3CDE8-F1C0-415A-86BE-E79DD54B0081}"/>
    <cellStyle name="_TFT PPR Proposal price 0325_ANZ F4Q07 Roadmap" xfId="2034" xr:uid="{B0C22566-4785-4AE7-B066-B60F338AFC39}"/>
    <cellStyle name="_TFT PPR Proposal price 0325_ANZ Financial Assess 28Dec" xfId="2035" xr:uid="{6555B15D-5238-414C-80BA-471D8EDA1508}"/>
    <cellStyle name="_TFT PPR Proposal price 0325_ANZ Financial Assess 29Decv2" xfId="2036" xr:uid="{1C224763-2975-4BD0-96E6-BF8D8FA1064E}"/>
    <cellStyle name="_TFT PPR Proposal price 0325_ANZ Overage Report" xfId="2037" xr:uid="{21046920-25D1-4823-B0C7-96518C6B1E72}"/>
    <cellStyle name="_TFT PPR Proposal price 0325_ANZ RMBU - 29 Nov v2" xfId="2038" xr:uid="{74BF7921-7FA5-4912-8949-18A6D9DC0A2E}"/>
    <cellStyle name="_TFT PPR Proposal price 0325_ANZ TM Pack 03.01" xfId="2039" xr:uid="{09539C96-4F03-4E5C-B14B-8B283D3CE9A1}"/>
    <cellStyle name="_TFT PPR Proposal price 0325_AP Outlooks 3Q 0607" xfId="2040" xr:uid="{C2E4C506-FCB5-4A49-B2A1-DA1C32C6CD51}"/>
    <cellStyle name="_TFT PPR Proposal price 0325_AP TM Country Weekly Review ANZ 181006" xfId="2041" xr:uid="{001858CF-53B4-48FC-9EFA-C68D462B3B37}"/>
    <cellStyle name="_TFT PPR Proposal price 0325_AP TM Country Weekly Review ANZ W7" xfId="2042" xr:uid="{B8F3D425-4934-4F6D-89E3-949C78C930DE}"/>
    <cellStyle name="_TFT PPR Proposal price 0325_AP TM Country Weekly Review ANZ W8" xfId="2043" xr:uid="{F91FB6F4-442C-43E2-B481-F585A1D0D3F8}"/>
    <cellStyle name="_TFT PPR Proposal price 0325_AP TM Country Weekly Review ANZ W9 V2" xfId="2044" xr:uid="{F88DA74A-6D2C-4D38-BD9E-03467DE590CB}"/>
    <cellStyle name="_TFT PPR Proposal price 0325_August - BPR Charts" xfId="2045" xr:uid="{3B50911D-1411-48F6-854A-675B652D03B5}"/>
    <cellStyle name="_TFT PPR Proposal price 0325_BU format" xfId="2046" xr:uid="{FF36D5C2-9783-414E-B6DD-62DAD76F965D}"/>
    <cellStyle name="_TFT PPR Proposal price 0325_Cadence Input - Ricardo 161006 V2" xfId="2047" xr:uid="{AEEF294D-9D43-4C32-B782-48D39013E13C}"/>
    <cellStyle name="_TFT PPR Proposal price 0325_Cadence Input - Ricardo 161006 V2 Page EUS weekly management" xfId="2048" xr:uid="{0A272612-DA5F-4AD7-BA9B-38C1C2F6F612}"/>
    <cellStyle name="_TFT PPR Proposal price 0325_Cadence Input - Ricardo 231006" xfId="2049" xr:uid="{6499C6C7-44B5-4987-8E2A-5EA2BA092AFC}"/>
    <cellStyle name="_TFT PPR Proposal price 0325_Cadence Input - Ricardo 301006 V4" xfId="2050" xr:uid="{786122A4-AEE4-4133-AEE7-DAC5E817AC12}"/>
    <cellStyle name="_TFT PPR Proposal price 0325_Cadence Pack TM Input 27.11.06" xfId="2051" xr:uid="{324826B4-DBFC-4843-B501-ED22221B7FB2}"/>
    <cellStyle name="_TFT PPR Proposal price 0325_Copy of AP TM Country Weekly Review ANZ W10 WIP (version 2)" xfId="2052" xr:uid="{8D0B6ADB-1160-4441-A3B0-B3F29DBE76C3}"/>
    <cellStyle name="_TFT PPR Proposal price 0325_Copy of Region Weekly Business review ANZ 061023" xfId="2053" xr:uid="{C9F7DFF4-8ED9-4206-889D-915721D5D472}"/>
    <cellStyle name="_TFT PPR Proposal price 0325_Copy of Region Weekly Business review ANZ 061031" xfId="2054" xr:uid="{57BAF3F0-347D-491E-B3B7-84F1697FDF9A}"/>
    <cellStyle name="_TFT PPR Proposal price 0325_Copy of Region Weekly Business review ANZ 061120" xfId="2055" xr:uid="{C25A578A-4D9A-4FAE-9DA8-E99D2BCF9E01}"/>
    <cellStyle name="_TFT PPR Proposal price 0325_Copy of Region Weekly Business review ANZ 061127" xfId="2056" xr:uid="{A9AEEFA0-814C-4B46-BD56-6F5BD945A22A}"/>
    <cellStyle name="_TFT PPR Proposal price 0325_Demand Assessment 21 Nov" xfId="2057" xr:uid="{5B0F2DE6-530F-48E4-8373-31DF728AC1BA}"/>
    <cellStyle name="_TFT PPR Proposal price 0325_Demand Shaping - ANZ 061127" xfId="2058" xr:uid="{D46776E0-B0DA-4039-9D46-20EFEF9002DC}"/>
    <cellStyle name="_TFT PPR Proposal price 0325_Demand Shaping - ANZ 061205" xfId="2059" xr:uid="{0692C816-EE4B-4BC4-A5AA-011D448B7824}"/>
    <cellStyle name="_TFT PPR Proposal price 0325_Demand Shaping 061007 OR" xfId="2060" xr:uid="{46E0237E-7BC6-4B29-9C9F-764B6B240971}"/>
    <cellStyle name="_TFT PPR Proposal price 0325_Demand Shaping 061023 OR " xfId="2061" xr:uid="{530E4C66-D6BB-47E4-BAAD-D7773B81908B}"/>
    <cellStyle name="_TFT PPR Proposal price 0325_Demand Shaping 061030 OR " xfId="2062" xr:uid="{12F0FFF2-5CE4-4A4B-BABC-7D10D1A832C5}"/>
    <cellStyle name="_TFT PPR Proposal price 0325_Demand Shaping 061106 OR " xfId="2063" xr:uid="{611B43B8-384E-4925-8D64-81415C031B92}"/>
    <cellStyle name="_TFT PPR Proposal price 0325_Demand Shaping 061120 OR " xfId="2064" xr:uid="{D1B70373-4F7E-4F6B-BB8F-ED062ADDC863}"/>
    <cellStyle name="_TFT PPR Proposal price 0325_Demand Shaping ANZ 061211b" xfId="2065" xr:uid="{69329ECD-8A2D-41B8-A45E-5988D929CF07}"/>
    <cellStyle name="_TFT PPR Proposal price 0325_Exp Template for Aug Game Plan" xfId="2066" xr:uid="{F1D28141-6999-4797-AA99-A2B092402CF8}"/>
    <cellStyle name="_TFT PPR Proposal price 0325_Murali Pack 31.10" xfId="2067" xr:uid="{348B07FD-646B-4DC4-BFB9-DE277721C709}"/>
    <cellStyle name="_TFT PPR Proposal price 0325_Ops Call Financial Assess 8March07" xfId="2068" xr:uid="{0ECC9E46-52EC-423A-8326-24E021AF61A8}"/>
    <cellStyle name="_TFT PPR Proposal price 0325_Q4 TM-RM I&amp;E for Casssandra " xfId="2069" xr:uid="{DBE1ADAB-224E-4260-A884-791243C0BD16}"/>
    <cellStyle name="_TFT PPR Proposal price 0325_Region RM Weekly Operations Template - ANZ - 18 Oct" xfId="2070" xr:uid="{53319DB9-9802-44C7-8DCE-560866AAF4D1}"/>
    <cellStyle name="_TFT PPR Proposal price 0325_Region Weekly Business review ANZ 061204" xfId="2071" xr:uid="{63D6EACE-BAD1-4B93-9A36-1154A6879AE5}"/>
    <cellStyle name="_TFT PPR Proposal price 0325_Region Weekly Business review ANZ 061211" xfId="2072" xr:uid="{EF5F3E49-1395-496D-BD33-E1EE5F696C21}"/>
    <cellStyle name="_TFT PPR Proposal price 0325_Region Weekly Operation Review - ANZ - 19 Oct" xfId="2073" xr:uid="{B1FB08BD-34D4-4E69-BA12-17C8A1778E9D}"/>
    <cellStyle name="_TFT PPR Proposal price 0325_Region Weekly Operation Review - ANZ - 19 Oct v2" xfId="2074" xr:uid="{FBFBB163-F3D1-4AAD-85EF-CDA97CF2C8D3}"/>
    <cellStyle name="_TFT PPR Proposal price 0325_Region Weekly Operation Review - ANZ - 30 Oct" xfId="2075" xr:uid="{0214AEB3-80EB-4028-BE99-431CEC624595}"/>
    <cellStyle name="_TFT PPR Proposal price 0325_Region Weekly Operations Review - ANZ - 13 Nov" xfId="2076" xr:uid="{6637766E-65C8-4073-A193-4C015C383434}"/>
    <cellStyle name="_TFT PPR Proposal price 0325_Region Weekly Operations Review - ANZ - 16 Nov" xfId="2077" xr:uid="{9566AD47-2D5E-46FE-931D-0808275DDE2D}"/>
    <cellStyle name="_TFT PPR Proposal price 0325_Region Weekly Operations Review - ANZ - 23 Nov" xfId="2078" xr:uid="{0E72B67E-7708-4BB0-A815-43B3074C03F7}"/>
    <cellStyle name="_TFT PPR Proposal price 0325_Region Weekly Operations Review - ANZ - 7 Dec v2" xfId="2079" xr:uid="{1534BC7D-56CA-4C6A-BE9F-A6A44D20ED19}"/>
    <cellStyle name="_TFT PPR Proposal price 0325_Region Weekly Operations Review - ANZ - 9 Nov" xfId="2080" xr:uid="{3FB950B6-DDC6-4A37-A745-2D882B5F5D8B}"/>
    <cellStyle name="_TFT PPR Proposal price 0325_Region Weekly Operations Tues Review - ANZ - 05 Dec" xfId="2081" xr:uid="{AD6E1F7A-4D50-42C0-9462-74CA60619B6D}"/>
    <cellStyle name="_TFT PPR Proposal price 0325_Region Weekly Operations Tues Review - ANZ - 12 Dec06" xfId="2082" xr:uid="{528D3D24-5AE9-4606-BB1E-3B7EFF34EFA3}"/>
    <cellStyle name="_TFT PPR Proposal price 0325_Region Weekly Operations Tues Review - ANZ - 23 Oct" xfId="2083" xr:uid="{49EBE3AC-83DE-4E25-BD5C-B667739FACC4}"/>
    <cellStyle name="_TFT PPR Proposal price 0325_Region Weekly Operations Tues Review - ANZ - 28 Nov" xfId="2084" xr:uid="{50D68031-F79E-4E49-BEDB-1892669D5B3B}"/>
    <cellStyle name="_TFT PPR Proposal price 0325_Relational Roadmap Q4 2007" xfId="2085" xr:uid="{BB7F509A-40A5-4104-9F2F-0516808517BD}"/>
    <cellStyle name="_TFT PPR Proposal price 0325_Revised TR_Ver1" xfId="2086" xr:uid="{E2AB2097-B800-4B0A-866D-65E62211264E}"/>
    <cellStyle name="_TFT PPR Proposal price 0325_RM Consol 30-Nov-06 v7" xfId="2087" xr:uid="{92ABD1A7-27CB-4243-8A00-3BD7D3227BBC}"/>
    <cellStyle name="_TFT PPR Proposal price 0325_RMBU Region Weekly Operations  - ANZ - 13 Dec" xfId="2088" xr:uid="{0D1F7146-0480-4C5A-B2A2-1691089D6973}"/>
    <cellStyle name="_TFT PPR Proposal price 0325_RMBU Region Weekly Operations  - ANZ - 20 Dec" xfId="2089" xr:uid="{FD6CC0C5-C321-4AD3-9F60-91F30CE5AEE7}"/>
    <cellStyle name="_TFT PPR Proposal price 0325_RMBU Region Weekly Operations Tues Review - ANZ - 15 Nov" xfId="2090" xr:uid="{7E5DCA08-8B5B-4191-9C11-0537782983FB}"/>
    <cellStyle name="_TFT PPR Proposal price 0325_RMBU Region Weekly Operations Tues Review - ANZ - 22 Nov" xfId="2091" xr:uid="{21F934F6-B6F1-4668-A896-414D9DBC12F9}"/>
    <cellStyle name="_TFT PPR Proposal price 0325_RMBU Region Weekly Operations Tues Review - ANZ - 29 Nov" xfId="2092" xr:uid="{EF647095-13F9-4E17-9075-00AE171D1C1F}"/>
    <cellStyle name="_TFT PPR Proposal price 0325_Sales Assessment" xfId="2093" xr:uid="{BBB262DB-FCB9-4A90-BA39-15DBACA330B3}"/>
    <cellStyle name="_TFT PPR Proposal price 0325_Sales Assessment - 17 Oct" xfId="2094" xr:uid="{7556C55A-3FF7-45D1-8034-205BFCB75CBC}"/>
    <cellStyle name="_TFT PPR Proposal price 0325_Sales Assessment - ANZ - 12 Dec" xfId="2095" xr:uid="{55CF4701-F0FE-45F0-9BD6-603DB537E836}"/>
    <cellStyle name="_TFT PPR Proposal price 0325_Sales Assessment 6 Dec" xfId="2096" xr:uid="{A988D4F3-E14B-4ED2-9B9E-F9C10B45C275}"/>
    <cellStyle name="_TFT PPR Proposal price 0325_Sales Assessment_AP Outlooks 3Q 0607" xfId="2097" xr:uid="{B13DFD14-A016-4B9D-A60D-981B88E98E44}"/>
    <cellStyle name="_TFT PPR Proposal price 0325_Sales Assmt 14 Nov" xfId="2098" xr:uid="{11BF953D-7856-47C7-BCB2-97DB7265E707}"/>
    <cellStyle name="_TFT PPR Proposal price 0325_Sales Assmt 21 Nov" xfId="2099" xr:uid="{0CD9942D-9B64-4CEF-BF40-33BFFF823C9F}"/>
    <cellStyle name="_TFT PPR Proposal price 0325_Sept - Version 1" xfId="2100" xr:uid="{5FDBBD12-6192-4286-85FA-C4ECA3F99772}"/>
    <cellStyle name="_TFT PPR Proposal price 0325_Sept Game Plan Review" xfId="2101" xr:uid="{F70B007D-CDE0-4E59-AE95-42E80EFFC8FF}"/>
    <cellStyle name="_TFT PPR Proposal price 0325_TM cadence Input" xfId="2102" xr:uid="{28C07308-C63F-4A5D-AD4F-58499DDFF5F2}"/>
    <cellStyle name="_TFT PPR Proposal price 0325_TM cadence Input 41206" xfId="2103" xr:uid="{65298BB6-347F-4143-8E25-6791ED278382}"/>
    <cellStyle name="_TFT PPR Proposal price 0325_TM cadence Input 41206 Ver2 (with changes to cascade)" xfId="2104" xr:uid="{12ABD73F-1872-41C7-96A5-B91BEAED14B6}"/>
    <cellStyle name="_TFT PPR Proposal price 0325_TM cadence Input 41206 Ver3" xfId="2105" xr:uid="{CC3CA509-F1E8-4306-9B04-230E17E49C98}"/>
    <cellStyle name="_TFT PPR Proposal price 0325_Top Opps" xfId="2106" xr:uid="{B28881FF-2DC3-4BBA-9167-0F0AED24AA28}"/>
    <cellStyle name="_TFT PPR Proposal price 0325_Top Opps 1.12.06 " xfId="2107" xr:uid="{5CCA7528-53C3-49AE-8E81-BC9FDD57E808}"/>
    <cellStyle name="_TFT PPR Proposal price 0325_Top Opps 10.11.06" xfId="2108" xr:uid="{72157193-CE04-44F7-B78B-D715842DC161}"/>
    <cellStyle name="_TFT PPR Proposal price 0325_Top Opps 10.11.06 Final" xfId="2109" xr:uid="{3163741F-2348-4D0A-B480-F7B76CBA5885}"/>
    <cellStyle name="_TFT PPR Proposal price 0325_Top Opps 17.11.06" xfId="2110" xr:uid="{7854A3EC-F172-4C76-A7DE-6CA5639779B0}"/>
    <cellStyle name="_TFT PPR Proposal price 0325_Top Opps 23.11.06 Final" xfId="2111" xr:uid="{D9989F85-CF37-4524-91E4-3BF302A38C9E}"/>
    <cellStyle name="_TFT PPR Proposal price 0325_Top Opps 28.11.06 " xfId="2112" xr:uid="{764360D2-659F-4B42-BBE8-F4E47CC3C541}"/>
    <cellStyle name="_TGT0607R Target Singapore Region" xfId="2113" xr:uid="{7F11CB81-181D-4E63-ADD0-6746D54DD577}"/>
    <cellStyle name="_TGT0607R Target Singapore Region_Asean Assessment_4Q '06_07_Mar_7th" xfId="2114" xr:uid="{9C347CF6-E2E8-4539-980F-B9DBAA669450}"/>
    <cellStyle name="_TGT0607R Target Singapore Region_ASEAN Budget Discussion" xfId="2115" xr:uid="{A9656709-EDD2-4EB3-A41F-6AD934DA5B8A}"/>
    <cellStyle name="_TGT0607R Target Singapore Region_ASEAN Budget Discussion-Mar_12th" xfId="2116" xr:uid="{8567F592-3FD3-4A73-BF2B-0A6015B575FA}"/>
    <cellStyle name="_TGT0607R Target Singapore Region_ASEAN FY2008 FINAL BUDGET - BY Quarter &amp; Country" xfId="2117" xr:uid="{ECEDBBEF-D574-4849-B826-806CC75BD322}"/>
    <cellStyle name="_ThinkPad PFV ANZ 20060821" xfId="2118" xr:uid="{4A2E5FF7-18D4-4FCB-A6B1-997A3E0F0749}"/>
    <cellStyle name="_TM Assmt 20 Oct" xfId="2119" xr:uid="{1C98D650-4354-4D94-A6DE-419528E21C1E}"/>
    <cellStyle name="_TM cadence Input" xfId="2120" xr:uid="{EEF4510D-7B5A-4330-85AB-E35E5789D3E6}"/>
    <cellStyle name="_TM Cadence Input - 8 Jan 06 v2" xfId="2121" xr:uid="{E1659787-9186-4CB4-97D5-EBB6A131E9C8}"/>
    <cellStyle name="_TM Cadence Input 050207" xfId="2122" xr:uid="{351DEF87-CD7B-48B5-82D4-1F1F1C53A833}"/>
    <cellStyle name="_TM Cadence Input 120207 W6" xfId="2123" xr:uid="{E08732AE-682A-4FE0-9A08-15B4766CF393}"/>
    <cellStyle name="_TM Cadence Input 190207 W7" xfId="2124" xr:uid="{5E47B552-6A28-45FD-9199-87E1949FB497}"/>
    <cellStyle name="_TM Cadence Input 260207 W8 V2" xfId="2125" xr:uid="{67A177F2-7A32-41F9-922F-1EDF12CE73CA}"/>
    <cellStyle name="_TM cadence Input 41206" xfId="2126" xr:uid="{4F58125B-7E0A-4A21-B303-F34546827251}"/>
    <cellStyle name="_TM cadence Input 41206 Ver2 (with changes to cascade)" xfId="2127" xr:uid="{389FCD2B-33E5-4339-93F9-73F87F638B48}"/>
    <cellStyle name="_TM cadence Input 41206 Ver3" xfId="2128" xr:uid="{864B1FE1-1D44-4B39-BDD6-9A14EAC267BA}"/>
    <cellStyle name="_TM Cadence Input V2 DN" xfId="2129" xr:uid="{FBD67AB3-ED64-41D4-B56D-16ABE828BB99}"/>
    <cellStyle name="_TM input Cadence Pack 23 Jan 07" xfId="2130" xr:uid="{94DAABA4-7BDE-4B1A-B01B-FCAD967CF61C}"/>
    <cellStyle name="_TM Sales Assess 3 Nov" xfId="2131" xr:uid="{76530289-D315-4E46-B3BC-DF9C344F05BA}"/>
    <cellStyle name="_TO&amp;S 020506" xfId="2132" xr:uid="{5189165C-643E-4CEA-9AB2-8D40A2604712}"/>
    <cellStyle name="_TO&amp;S Scorecard 3Q-2005_050801" xfId="2133" xr:uid="{E58EC1C8-4817-4DE5-B4E9-1719B39325B0}"/>
    <cellStyle name="_TO&amp;S_3Q HW Track by region" xfId="2134" xr:uid="{DA9858C4-E60E-44CB-9B92-F8B88C60CE99}"/>
    <cellStyle name="_Top 10" xfId="2135" xr:uid="{1D94E7AC-F694-4470-9573-DF25927CD5BD}"/>
    <cellStyle name="_Top Opps" xfId="2136" xr:uid="{C227095D-E9A6-49E8-B3A5-47740619CEBE}"/>
    <cellStyle name="_Top Opps 1.12.06 " xfId="2137" xr:uid="{7F800A87-3B5F-4DEF-AAA6-372C04273348}"/>
    <cellStyle name="_Top Opps 10.11.06" xfId="2138" xr:uid="{7E95B197-9AB2-464D-90D3-821A100B7312}"/>
    <cellStyle name="_Top Opps 10.11.06 Final" xfId="2139" xr:uid="{D73EEF94-F68A-4343-BCAB-B5C47F2AE70D}"/>
    <cellStyle name="_Top Opps 17.11.06" xfId="2140" xr:uid="{518A1D73-87C7-4352-BB8F-D5243BAD047C}"/>
    <cellStyle name="_Top Opps 23.11.06 Final" xfId="2141" xr:uid="{5EC70375-660F-4CE0-9418-FD1AADEEC0CB}"/>
    <cellStyle name="_Top Opps 28.11.06 " xfId="2142" xr:uid="{BB46ECA1-BFC3-4A2C-8DF1-504ABEA48426}"/>
    <cellStyle name="_Top Ops Report 3Q 21.10.06" xfId="2143" xr:uid="{01F8A827-F2E8-44C4-831A-889A0B791860}"/>
    <cellStyle name="_Top Ops Report 3Q 27.10.06" xfId="2144" xr:uid="{4E70F690-3236-4501-B478-84BFED9F6B41}"/>
    <cellStyle name="_Top Seller ThinkCentre and Turin AU - 3Q06" xfId="2145" xr:uid="{8A28551B-524F-4BB1-8832-FCF83575DBBA}"/>
    <cellStyle name="_Top Seller ThinkCentre and Turin AU - 3Q06 - new WAPP" xfId="2146" xr:uid="{CB03C5AA-2D66-43D6-A0FB-9105323E5FEC}"/>
    <cellStyle name="_Top Seller ThinkCentre and Turin NZ - 3Q06" xfId="2147" xr:uid="{A8B4B593-5BA7-42B5-831B-82745B901381}"/>
    <cellStyle name="_Top Seller ThinkCentre and Turin NZ - 3Q06 - new WAPP" xfId="2148" xr:uid="{1BD2755E-B73D-4F08-B71D-B13449BB5313}"/>
    <cellStyle name="_TP MS Jan06" xfId="2149" xr:uid="{A50CE5AC-91BB-460A-A94E-E960696704C0}"/>
    <cellStyle name="_Tracks TEMP del 250906" xfId="2150" xr:uid="{059DF5FB-784D-4227-B70A-2C709ADFCABE}"/>
    <cellStyle name="_Trans 3 q-KK Final" xfId="2151" xr:uid="{A10DD9A2-BD7B-4F86-B7C6-FC41B90DA8D5}"/>
    <cellStyle name="_trans first cut Q2" xfId="2152" xr:uid="{10A86DD4-AE87-469E-90A8-8B696DEBAEE3}"/>
    <cellStyle name="_transactional q1 cut may" xfId="2153" xr:uid="{6B4F332A-6960-41F8-8381-0FF83FEAA310}"/>
    <cellStyle name="_TvsR" xfId="2154" xr:uid="{11F354A3-76EF-4D13-8127-CEA9AE9B0C6A}"/>
    <cellStyle name="_TWN 2Q Expense (Sept Forecast) Revise3" xfId="2155" xr:uid="{855ECD89-4F4B-4D03-B6A4-733FF37A2B2D}"/>
    <cellStyle name="_V2 AU January06 ThinkPad TopSeller" xfId="2156" xr:uid="{93D05195-F9CC-4C7E-965F-D127B5B65603}"/>
    <cellStyle name="_V2AU October  L3K TopSeller" xfId="2157" xr:uid="{E38FE3DE-6D31-4DA2-AA69-AF664E9F24B2}"/>
    <cellStyle name="_V2AU October ThinkPad TopSeller " xfId="2158" xr:uid="{6BC89B6B-7B16-4249-95AB-75263B29C0AC}"/>
    <cellStyle name="_Weekly EUCA" xfId="2159" xr:uid="{37BD7F1D-23E8-41A3-AD78-53E8EA2F4B9B}"/>
    <cellStyle name="_Weekly Financial Assessment" xfId="2160" xr:uid="{9BFF93E9-A6C4-481F-89F2-E83CB27E0328}"/>
    <cellStyle name="_Weekly MGT System Dec 6" xfId="2161" xr:uid="{879C0320-0556-4AE2-9A53-ACED98766665}"/>
    <cellStyle name="_Weekly MGT system_SSL Dec 07(Korea)" xfId="2162" xr:uid="{9E19A796-5627-418A-8374-4A94A3CEC732}"/>
    <cellStyle name="_Winter Plan_Final Submission" xfId="2163" xr:uid="{9D48F1EE-D117-42B5-B41C-F9A013AE4D04}"/>
    <cellStyle name="_Wkn_010607_GMPackage I&amp;E" xfId="2164" xr:uid="{B5CE7400-35DF-4BAF-A287-8A10CC3A7A5D}"/>
    <cellStyle name="_Wkn_080607_GMPackage I&amp;E" xfId="2165" xr:uid="{C582DE98-5D49-4F55-B694-5C60C8E4FBE2}"/>
    <cellStyle name="_Wkn_230506_GMPackage ver1" xfId="2166" xr:uid="{BA1D000C-2AAD-40BA-963F-30687643DCC0}"/>
    <cellStyle name="_Wkn_Q10607_GMPackage" xfId="2167" xr:uid="{ADCAFB12-F45E-4B4D-B2A9-5F583E144AD2}"/>
    <cellStyle name="_Wkn_Q10607_GMPackage_~1912049" xfId="2168" xr:uid="{9BDC5890-1C66-4583-987C-10BD4BB1BCAA}"/>
    <cellStyle name="_Wkn_Q10607_GMPackage_~2355830" xfId="2169" xr:uid="{FE6BEA3A-F841-4F1B-BAB3-88D0B7CAD345}"/>
    <cellStyle name="_Wkn_Q10607_GMPackage_~5044214" xfId="2170" xr:uid="{0313AEFD-FE01-45FC-BA10-C0AA527BEEA3}"/>
    <cellStyle name="_Wkn_Q10607_GMPackage_~5731090" xfId="2171" xr:uid="{70703909-9ECE-47F9-ADDE-8AF7BBA8EE39}"/>
    <cellStyle name="_Wkn_Q10607_GMPackage_~5757548" xfId="2172" xr:uid="{4EE46FDE-3B0C-4DA1-A0F9-4A763CE9D568}"/>
    <cellStyle name="_Wkn_Q10607_GMPackage_~7207740" xfId="2173" xr:uid="{24FC55BE-7138-415E-9A3A-C8ED9C47359A}"/>
    <cellStyle name="_Wkn_Q10607_GMPackage_080107" xfId="2174" xr:uid="{2CC8B07F-B635-47F5-BA6C-09AC627F2C6D}"/>
    <cellStyle name="_Wkn_Q10607_GMPackage_2Q 0607 Fcst - Aug06 ANZ 01082006" xfId="2175" xr:uid="{F60BBD02-85A9-4C27-A4C2-A3C2E4B6BC0D}"/>
    <cellStyle name="_Wkn_Q10607_GMPackage_2Q07FY ANZ Forecast 140806" xfId="2176" xr:uid="{4ADFCA1E-D552-4621-99AE-DB820E265152}"/>
    <cellStyle name="_Wkn_Q10607_GMPackage_4Q Outlook 06 02 2007" xfId="2177" xr:uid="{48A4ECAF-A514-4B72-800C-8C5798D7C320}"/>
    <cellStyle name="_Wkn_Q10607_GMPackage_4Q Outlook 06 03 2007 (NTG and ABC)" xfId="2178" xr:uid="{066C9F9D-33E0-4419-B3B9-1867E5250C6E}"/>
    <cellStyle name="_Wkn_Q10607_GMPackage_4Q Outlook 21 02 2007" xfId="2179" xr:uid="{1E5C72C7-DCBF-4DC5-975D-5CD89F127C05}"/>
    <cellStyle name="_Wkn_Q10607_GMPackage_4Q Outlook 24 1 2007" xfId="2180" xr:uid="{D3CEC8F5-0685-4A83-844A-F983FFDA2A7C}"/>
    <cellStyle name="_Wkn_Q10607_GMPackage_4Q Outlook 27 02 2007" xfId="2181" xr:uid="{17842914-4627-46A9-8F21-0779C294A3A7}"/>
    <cellStyle name="_Wkn_Q10607_GMPackage_4Q Outlook 30 1 2007" xfId="2182" xr:uid="{650D1DA9-1075-40A8-AB65-C981AC0F1E1F}"/>
    <cellStyle name="_Wkn_Q10607_GMPackage_4Q Outlook v2 - Mtm volume changes  09 1 2007" xfId="2183" xr:uid="{27122E9D-34DA-41C7-8166-16B6C889567B}"/>
    <cellStyle name="_Wkn_Q10607_GMPackage_4Q Outlook v2 - Mtm volume changes  17 1 2007" xfId="2184" xr:uid="{F9298AA5-1C73-424E-A321-BA07D55006A1}"/>
    <cellStyle name="_Wkn_Q10607_GMPackage_ANZ TM Pack 03.01" xfId="2185" xr:uid="{5CFBBF17-D7F0-4029-8C53-D348BAFC6D32}"/>
    <cellStyle name="_Wkn_Q10607_GMPackage_ANZ_Weekly TM template_0109 V2 " xfId="2186" xr:uid="{41ED0AA6-4AB1-444F-948D-1E8D7C3A9ACE}"/>
    <cellStyle name="_Wkn_Q10607_GMPackage_ANZ_Weekly TM template_wk3_24Jan07 WIP Ver 2" xfId="2187" xr:uid="{25BEDFAC-8012-4405-A9DA-8A71A0B42768}"/>
    <cellStyle name="_Wkn_Q10607_GMPackage_ANZ_Weekly TM template_wk9_7Mar07" xfId="2188" xr:uid="{4D6A19AB-950F-4128-B9BF-EA2EF01A842D}"/>
    <cellStyle name="_Wkn_Q10607_GMPackage_Cadence Input DN 31.01.07" xfId="2189" xr:uid="{B587CEF6-1596-41B5-83CB-F12D463F32D9}"/>
    <cellStyle name="_Wkn_Q10607_GMPackage_Copy of Region Weekly Business review ANZ 061023" xfId="2190" xr:uid="{DAA5FA7F-44D8-4DE8-AC0E-2264A6760F64}"/>
    <cellStyle name="_Wkn_Q10607_GMPackage_Copy of Region Weekly Business review ANZ 061031" xfId="2191" xr:uid="{6B5621FC-F9CC-4413-BB8A-F4E4310243FA}"/>
    <cellStyle name="_Wkn_Q10607_GMPackage_Copy of Region Weekly Business review ANZ 061120" xfId="2192" xr:uid="{AADC7EC0-5397-4ADB-8213-4946D52CEF48}"/>
    <cellStyle name="_Wkn_Q10607_GMPackage_Copy of Region Weekly Business review ANZ 061127" xfId="2193" xr:uid="{BE609CD8-7CF2-43CB-9B3F-C574BC88D319}"/>
    <cellStyle name="_Wkn_Q10607_GMPackage_Region Weekly Business review ANZ 061204" xfId="2194" xr:uid="{F5B24D76-3726-4C83-BFB0-728A3CB65C7B}"/>
    <cellStyle name="_Wkn_Q10607_GMPackage_Region Weekly Business review ANZ 061211" xfId="2195" xr:uid="{5EDECF6C-BBC5-4F51-9526-74122B0F1AC4}"/>
    <cellStyle name="_Wkn_Q10607_GMPackage_Region Weekly Business review ANZ 061218" xfId="2196" xr:uid="{913E15AB-EE82-47A7-8122-9B13BF34D9C0}"/>
    <cellStyle name="_Wkn_Q10607_GMPackage_Region Weekly Business review ANZ 070115" xfId="2197" xr:uid="{0DAA33D0-A838-44D6-8E19-A5F2701DE854}"/>
    <cellStyle name="_Wkn_Q10607_GMPackage_Region Weekly Business review ANZ 070129" xfId="2198" xr:uid="{DE79F5BC-0EC1-4CED-A31F-05AA27E416BE}"/>
    <cellStyle name="_Wkn_Q10607_GMPackage_Region Weekly Business review ANZ 070131" xfId="2199" xr:uid="{20CDD02A-ABED-4D9C-9C29-926931F359AA}"/>
    <cellStyle name="_Wkn_Q10607_GMPackage_Region Weekly Business review ANZ 070212" xfId="2200" xr:uid="{521F0E86-4002-45DC-95D0-AA79542CAE63}"/>
    <cellStyle name="_Wkn_Q10607_GMPackage_Region Weekly Business review ANZ 070219" xfId="2201" xr:uid="{6711274C-C614-412B-A1C0-A2EBC48BA3C8}"/>
    <cellStyle name="_Wkn_Q10607_GMPackage_Region Weekly Business review ANZ 070226" xfId="2202" xr:uid="{5C31D5B5-A972-4537-8ADD-3139C5082ECD}"/>
    <cellStyle name="_Wkn_Q10607_GMPackage_Region Weekly Business review ANZ 070228" xfId="2203" xr:uid="{A6BA1C02-8933-4310-9AC7-24DA9656719B}"/>
    <cellStyle name="_Wkn_Q10607_GMPackage_Region Weekly Business review ANZ 070312" xfId="2204" xr:uid="{BCD1DCED-DF8F-46F1-B9F3-A4DE599F3D41}"/>
    <cellStyle name="_Wkn_Q10607_GMPackage_Region Weekly Business review ANZ 070319" xfId="2205" xr:uid="{2CF383ED-22A3-4F3E-A77F-855A0D323751}"/>
    <cellStyle name="_Wkn_Q10607_GMPackage_Region Weekly Business review ANZ 070326" xfId="2206" xr:uid="{77386425-08DA-4759-AE2D-C2F441634785}"/>
    <cellStyle name="_Wkn_Q10607_GMPackage_Region Weekly Operation Review 2.0 Nov29" xfId="2207" xr:uid="{AA33B0D3-6A7A-48B2-8A1C-CCE9352E670E}"/>
    <cellStyle name="_Wkn_Q10607_GMPackage_Region Weekly Operation Review Taiwan - 1129" xfId="2208" xr:uid="{1AF18C6C-B0E1-418A-AA22-139207C47AE9}"/>
    <cellStyle name="_Wkn_Q10607_GMPackage_RM_CustomerList_ANZ" xfId="2209" xr:uid="{5CBE3FE3-F550-44DF-BE64-69B3788F7179}"/>
    <cellStyle name="_Wkn_Q10607_GMPackage_RM_CustomerList_AP_Q4FY08v1_Wk12" xfId="2210" xr:uid="{670563CE-8EEF-4B87-8D75-33479016F05B}"/>
    <cellStyle name="_Wkn_Q10607_GMPackage_RM_CustomerList_AP_Q4FY08v1_Wk5" xfId="2211" xr:uid="{06050BD6-F96A-41C6-9664-36C57362639A}"/>
    <cellStyle name="_Wkn_Q10607_GMPackage_RM_CustomerList_FY084_wk7_ANZ" xfId="2212" xr:uid="{11A4409A-795B-4F74-90C5-D913D38EF7B7}"/>
    <cellStyle name="_Wkn_Q10607_GMPackage_RM_CustomerList_FY084_zfinal_ANZ" xfId="2213" xr:uid="{1A123450-7889-47ED-8BF4-5279603F18DD}"/>
    <cellStyle name="_Wkn_Q10607_GMPackage_Sept - Version 1" xfId="2214" xr:uid="{4B452A34-87E7-47B3-B56E-9DBC354FD6C5}"/>
    <cellStyle name="_Wkn_Q10607_GMPackage_TM Cadence Input - 8 Jan 06 v2" xfId="2215" xr:uid="{16BFEDB2-4894-4B62-AE84-0E9E4202702F}"/>
    <cellStyle name="_Wkn_Q10607_GMPackage_TM Cadence Input 050207" xfId="2216" xr:uid="{A3540728-86DC-439D-AC40-12D0017DA35D}"/>
    <cellStyle name="_Wkn_Q10607_GMPackage_TM Cadence Input 120207 W6" xfId="2217" xr:uid="{84AD8C62-5350-476C-8D8D-99B59BDA69B2}"/>
    <cellStyle name="_Wkn_Q10607_GMPackage_TM Cadence Input 190207 W7" xfId="2218" xr:uid="{BE67006E-971D-40EF-BB1A-047887259698}"/>
    <cellStyle name="_Wkn_Q10607_GMPackage_TM Cadence Input 260207 W8 V2" xfId="2219" xr:uid="{6267534C-272F-4703-9E28-5A3683541BA4}"/>
    <cellStyle name="_Wkn_Q10607_GMPackage_TM Cadence Input V2 DN" xfId="2220" xr:uid="{5B1BA133-CD23-4191-BD5C-A1325B254027}"/>
    <cellStyle name="_Wkn_Q10607_GMPackage_TM input Cadence Pack 23 Jan 07" xfId="2221" xr:uid="{37983BB7-DFC9-4B27-84F0-C9DE18E4F1AE}"/>
    <cellStyle name="_案件リスト0630_31 r1" xfId="2222" xr:uid="{4BB06172-EAC4-48D2-8D3C-BF3B90DE7FA7}"/>
    <cellStyle name="0,0_x000d__x000a_NA_x000d__x000a_" xfId="2223" xr:uid="{C5EC3E34-950D-479C-BE70-17F68A52FD17}"/>
    <cellStyle name="20% - Accent1 2" xfId="2224" xr:uid="{6B8B8379-F7BC-4783-AE63-05B0D63E7B2C}"/>
    <cellStyle name="20% - Accent2 2" xfId="2225" xr:uid="{03A52FD2-9671-41EC-A59A-448CD2D66361}"/>
    <cellStyle name="20% - Accent3 2" xfId="2226" xr:uid="{94381119-36DA-4A90-8D0E-329D28292578}"/>
    <cellStyle name="20% - Accent4 2" xfId="2227" xr:uid="{A6B6DB3E-955B-48C6-83E4-D82068757846}"/>
    <cellStyle name="20% - Accent5 2" xfId="2228" xr:uid="{92610813-DB79-4474-A878-0AD9EED70CF2}"/>
    <cellStyle name="20% - Accent6 2" xfId="2229" xr:uid="{37BDB63D-CA80-4341-A879-F62FB018798E}"/>
    <cellStyle name="3232" xfId="2230" xr:uid="{94CE99BF-28FA-4857-AA1B-C44B31D11A80}"/>
    <cellStyle name="33" xfId="2231" xr:uid="{1C099468-D1FC-488B-B71F-FC7D79FEE6D2}"/>
    <cellStyle name="40% - Accent1 2" xfId="2232" xr:uid="{55A0CF27-D98D-4107-8600-195A84194478}"/>
    <cellStyle name="40% - Accent2 2" xfId="2233" xr:uid="{4CCB67E2-3AB7-4AD3-95DE-B63F5714B17F}"/>
    <cellStyle name="40% - Accent3 2" xfId="2234" xr:uid="{DDA864C8-3271-440D-8D89-D4B2825AD48F}"/>
    <cellStyle name="40% - Accent4 2" xfId="2235" xr:uid="{3204CAD0-53AE-491D-9CC1-FEFA15998451}"/>
    <cellStyle name="40% - Accent5 2" xfId="2236" xr:uid="{80A08DD7-EFC6-484B-9E47-0A41399DE319}"/>
    <cellStyle name="40% - Accent6 2" xfId="2237" xr:uid="{662750ED-B09C-4EF9-BC73-AB340FD96E7E}"/>
    <cellStyle name="60% - Accent1 2" xfId="2238" xr:uid="{BFC02817-AF05-4243-A5DD-55C4ACB2FFA7}"/>
    <cellStyle name="60% - Accent2 2" xfId="2239" xr:uid="{235167B3-1FEA-45F4-A6EB-AD9E24EC4019}"/>
    <cellStyle name="60% - Accent3 2" xfId="2240" xr:uid="{1A46B6FC-91EB-449E-83FD-DCAAA031C346}"/>
    <cellStyle name="60% - Accent4 2" xfId="2241" xr:uid="{27D0E8B9-E2FE-4EA1-A7A5-3D08042D76E3}"/>
    <cellStyle name="60% - Accent5 2" xfId="2242" xr:uid="{249D13A6-F402-462B-82AE-14119B7A6CF0}"/>
    <cellStyle name="60% - Accent6 2" xfId="2243" xr:uid="{DC5172AF-E471-496C-9373-48A7971ED68F}"/>
    <cellStyle name="Accent1 2" xfId="49" xr:uid="{EFC084B4-C112-4F6E-B1E1-1BA36085CDEB}"/>
    <cellStyle name="Accent2 2" xfId="2244" xr:uid="{810D5773-B2B7-46BD-9C36-D1C8BC28E7BB}"/>
    <cellStyle name="Accent3 2" xfId="2245" xr:uid="{A8A6374C-B078-47C1-85E7-57FB6D86884E}"/>
    <cellStyle name="Accent4 2" xfId="2246" xr:uid="{8957EA23-B156-4531-8735-E4D00AEE170E}"/>
    <cellStyle name="Accent5 2" xfId="2247" xr:uid="{85B3671F-3896-4E38-A275-AC5DFD7749C2}"/>
    <cellStyle name="Accent6 2" xfId="2248" xr:uid="{F4148089-8963-481C-9CFA-784CFDB30FC4}"/>
    <cellStyle name="AutoFormat Options" xfId="2249" xr:uid="{D8D4D69A-6CEB-43F1-9893-E7AC176E292D}"/>
    <cellStyle name="Bad 2" xfId="2250" xr:uid="{51589A15-3A58-4AA8-861C-537AB1CBBC35}"/>
    <cellStyle name="Calc Currency (0)" xfId="2251" xr:uid="{5A33F7E4-BFFF-4194-A008-53DD0E1A0FBD}"/>
    <cellStyle name="Calc Currency (2)" xfId="2252" xr:uid="{8C259AA0-F853-42DA-8E3B-7669C677CE14}"/>
    <cellStyle name="Calc Percent (0)" xfId="2253" xr:uid="{0DE7798B-CA8F-403B-90D4-5CECD8EF1DAD}"/>
    <cellStyle name="Calc Percent (1)" xfId="2254" xr:uid="{D36CB6E7-EB6A-4BDD-AB88-9CBFFAF16C1E}"/>
    <cellStyle name="Calc Percent (2)" xfId="2255" xr:uid="{4B9CE4AC-239B-4FEC-9EDA-03CAF4D88DC3}"/>
    <cellStyle name="Calc Units (0)" xfId="2256" xr:uid="{1BFC94DE-42B9-4294-AFA9-92E892A88BF1}"/>
    <cellStyle name="Calc Units (1)" xfId="2257" xr:uid="{5B1C06EA-57B8-4EFE-8878-3F8DF2035C2D}"/>
    <cellStyle name="Calc Units (2)" xfId="2258" xr:uid="{10F67193-00FA-4AB1-87A0-A9127BE4AD56}"/>
    <cellStyle name="Calculation 2" xfId="2259" xr:uid="{D6B60952-F9A7-4C0F-83CA-EF627EA8DF13}"/>
    <cellStyle name="Calculation 2 10" xfId="2898" xr:uid="{FC122C0A-6D33-4FFE-A09E-F0C94360A93D}"/>
    <cellStyle name="Calculation 2 11" xfId="2971" xr:uid="{61955521-0F2B-4701-AAFD-9CFA17666DF7}"/>
    <cellStyle name="Calculation 2 12" xfId="2963" xr:uid="{C2CE9076-BD66-4463-9095-EF153C7E1323}"/>
    <cellStyle name="Calculation 2 13" xfId="4821" xr:uid="{074B74ED-B677-48FD-AE37-9496937A73C2}"/>
    <cellStyle name="Calculation 2 14" xfId="2964" xr:uid="{0EFCFBCF-82F6-45F8-B125-123C4AE4B89E}"/>
    <cellStyle name="Calculation 2 15" xfId="4453" xr:uid="{B5C0F176-866F-46F7-97E4-0A3B27D4BB6F}"/>
    <cellStyle name="Calculation 2 16" xfId="2864" xr:uid="{884FCEC1-EABA-4700-AC67-A343930CB593}"/>
    <cellStyle name="Calculation 2 17" xfId="6849" xr:uid="{6793219C-835F-4DF9-A47B-22D9279C2440}"/>
    <cellStyle name="Calculation 2 18" xfId="6781" xr:uid="{8D321F53-71EC-4FE5-9984-651BD1CBC816}"/>
    <cellStyle name="Calculation 2 19" xfId="6948" xr:uid="{30555F25-730A-444F-9A32-CE527BAB3057}"/>
    <cellStyle name="Calculation 2 2" xfId="2474" xr:uid="{BD6ADF0E-B0F8-4CBD-BD00-2C970047EA72}"/>
    <cellStyle name="Calculation 2 2 10" xfId="4815" xr:uid="{8CE9FF5E-6F73-4A2B-B144-1D894A1E2469}"/>
    <cellStyle name="Calculation 2 2 11" xfId="3692" xr:uid="{6F89C39D-2A87-4AF5-9434-8475482C9934}"/>
    <cellStyle name="Calculation 2 2 12" xfId="5303" xr:uid="{B4D15FA1-5B7B-4B8D-B633-630732BD9BBB}"/>
    <cellStyle name="Calculation 2 2 13" xfId="5605" xr:uid="{020DF175-7792-4989-969A-5B43820CCFBF}"/>
    <cellStyle name="Calculation 2 2 14" xfId="5896" xr:uid="{9E0C859D-1742-4951-AF14-95BA036EA7A4}"/>
    <cellStyle name="Calculation 2 2 15" xfId="6397" xr:uid="{3EC111E6-476E-4661-8336-33290549243B}"/>
    <cellStyle name="Calculation 2 2 16" xfId="7037" xr:uid="{4ABBF02B-145B-432A-B9CA-36FA3E0B3893}"/>
    <cellStyle name="Calculation 2 2 17" xfId="7330" xr:uid="{5D5FD5AF-2040-45FE-9C93-D29058312DC1}"/>
    <cellStyle name="Calculation 2 2 18" xfId="6616" xr:uid="{15E89324-A800-481A-867E-6031A8725F20}"/>
    <cellStyle name="Calculation 2 2 19" xfId="7812" xr:uid="{7F9EA6AE-E767-4A26-AA05-A9605D5457A2}"/>
    <cellStyle name="Calculation 2 2 2" xfId="2560" xr:uid="{847EC9C7-CF2B-481B-8A6E-E388C8112359}"/>
    <cellStyle name="Calculation 2 2 2 10" xfId="5385" xr:uid="{0C36EF00-7212-44FE-BC4D-D5D0C4522FB9}"/>
    <cellStyle name="Calculation 2 2 2 11" xfId="5686" xr:uid="{B3F1E1FC-B7EE-42AF-B30E-91DCA8BD7DEE}"/>
    <cellStyle name="Calculation 2 2 2 12" xfId="5979" xr:uid="{58C561C9-4A87-46AF-97DD-F6A03570EB69}"/>
    <cellStyle name="Calculation 2 2 2 13" xfId="6230" xr:uid="{085E257A-E1BA-470A-B015-EC77E464E102}"/>
    <cellStyle name="Calculation 2 2 2 14" xfId="6477" xr:uid="{19E8FA48-FFB7-4BDE-B6FD-4F97272E3940}"/>
    <cellStyle name="Calculation 2 2 2 15" xfId="7123" xr:uid="{4A27D07B-63A2-44C5-846C-4B3647EA2A3D}"/>
    <cellStyle name="Calculation 2 2 2 16" xfId="7397" xr:uid="{451EB223-4C1F-44C6-9411-2A048C730C56}"/>
    <cellStyle name="Calculation 2 2 2 17" xfId="7599" xr:uid="{87BED466-8301-4440-87C5-489DA0E7FE54}"/>
    <cellStyle name="Calculation 2 2 2 18" xfId="7896" xr:uid="{04353E59-1F08-4205-82C5-E17D6EEDAE3F}"/>
    <cellStyle name="Calculation 2 2 2 19" xfId="8127" xr:uid="{22B9AAC4-70A3-4CC6-B6A1-22D6F81BCC8F}"/>
    <cellStyle name="Calculation 2 2 2 2" xfId="3221" xr:uid="{C46E714E-7550-40B8-9363-A9C863618CB8}"/>
    <cellStyle name="Calculation 2 2 2 20" xfId="8323" xr:uid="{932E56C6-342E-43CA-8770-2AC091D025C8}"/>
    <cellStyle name="Calculation 2 2 2 21" xfId="8530" xr:uid="{551996BA-657B-4A14-99DB-649734432804}"/>
    <cellStyle name="Calculation 2 2 2 22" xfId="8730" xr:uid="{072F84BE-C9A9-4FA6-9015-F9F5055FB67C}"/>
    <cellStyle name="Calculation 2 2 2 3" xfId="3518" xr:uid="{40BD1FAB-6D6A-4929-B232-9DD0366F7BE3}"/>
    <cellStyle name="Calculation 2 2 2 4" xfId="3796" xr:uid="{FEEEFA09-2C69-4BB6-84B2-C7D1DAECEB58}"/>
    <cellStyle name="Calculation 2 2 2 5" xfId="4000" xr:uid="{5853F5C2-4463-4B21-ACC0-8F54DCF8F890}"/>
    <cellStyle name="Calculation 2 2 2 6" xfId="4315" xr:uid="{154F2B48-59E4-4A37-8B81-B269339A9589}"/>
    <cellStyle name="Calculation 2 2 2 7" xfId="4617" xr:uid="{1BB3674C-0E46-4331-A489-2BF97DB1EA48}"/>
    <cellStyle name="Calculation 2 2 2 8" xfId="4890" xr:uid="{0C26F0C7-BDE9-486B-881C-AA299C2350C1}"/>
    <cellStyle name="Calculation 2 2 2 9" xfId="5094" xr:uid="{F88F77C9-763C-4315-A26E-1BF73B48F8CF}"/>
    <cellStyle name="Calculation 2 2 20" xfId="6845" xr:uid="{62609538-4A2C-4BBA-97D3-0B67EF891533}"/>
    <cellStyle name="Calculation 2 2 21" xfId="8462" xr:uid="{8C7DDDE9-3BF1-4556-8DBB-230D902AAE04}"/>
    <cellStyle name="Calculation 2 2 22" xfId="8058" xr:uid="{968F4EBF-30B2-4BB6-AE05-7A10566A4233}"/>
    <cellStyle name="Calculation 2 2 3" xfId="2686" xr:uid="{C52F6F21-EF73-45DC-BA64-A056718EE837}"/>
    <cellStyle name="Calculation 2 2 3 10" xfId="5510" xr:uid="{39145186-E2F1-4A6A-B5BD-7B3121E6E215}"/>
    <cellStyle name="Calculation 2 2 3 11" xfId="5809" xr:uid="{42D73B32-012B-4322-A80E-BC844C3F029B}"/>
    <cellStyle name="Calculation 2 2 3 12" xfId="6102" xr:uid="{FB512152-110C-47B4-BD28-BA6ACC2CE6B9}"/>
    <cellStyle name="Calculation 2 2 3 13" xfId="6355" xr:uid="{12F14C24-62BD-44C6-B544-1A8C3CD823CD}"/>
    <cellStyle name="Calculation 2 2 3 14" xfId="6600" xr:uid="{4E57AC34-A7EF-43F3-98EA-09D5C8591C6F}"/>
    <cellStyle name="Calculation 2 2 3 15" xfId="7249" xr:uid="{3A62C413-E18D-490A-B0AE-5195775E1182}"/>
    <cellStyle name="Calculation 2 2 3 16" xfId="7518" xr:uid="{CD09E0F6-5600-4837-9486-4B253507A01C}"/>
    <cellStyle name="Calculation 2 2 3 17" xfId="7722" xr:uid="{0A4C7D13-1ABA-4B05-BDF0-CF15BFF97710}"/>
    <cellStyle name="Calculation 2 2 3 18" xfId="8019" xr:uid="{60E704EC-CFF4-4C9B-AEDF-8847D2952AB7}"/>
    <cellStyle name="Calculation 2 2 3 19" xfId="8248" xr:uid="{3FB2D964-7354-4CC9-8E15-E338CADF5839}"/>
    <cellStyle name="Calculation 2 2 3 2" xfId="3347" xr:uid="{58B7C501-EDDA-4D2C-82A8-9B1E50626F9D}"/>
    <cellStyle name="Calculation 2 2 3 20" xfId="8446" xr:uid="{52F0F4B8-AE32-4665-9003-26A4B935C6AF}"/>
    <cellStyle name="Calculation 2 2 3 21" xfId="8651" xr:uid="{2FCDF72C-622D-4DF7-B303-F8FB297A5D4C}"/>
    <cellStyle name="Calculation 2 2 3 22" xfId="8853" xr:uid="{3C745F62-DFFF-4568-BEA3-6B3AC05DB9E1}"/>
    <cellStyle name="Calculation 2 2 3 3" xfId="3642" xr:uid="{9ABCC19B-278B-41BA-A9F1-B8EF7C66C7B3}"/>
    <cellStyle name="Calculation 2 2 3 4" xfId="3919" xr:uid="{DB026C19-FF40-40DD-BB26-3131F93EBF53}"/>
    <cellStyle name="Calculation 2 2 3 5" xfId="4126" xr:uid="{14E5812B-0667-4754-A715-912579F724AE}"/>
    <cellStyle name="Calculation 2 2 3 6" xfId="4439" xr:uid="{C0B9B0CF-54AF-4A7D-A1AE-CB4783FBF737}"/>
    <cellStyle name="Calculation 2 2 3 7" xfId="4742" xr:uid="{CCE6CD2A-0CF8-429D-9DFC-6BD4463FB86E}"/>
    <cellStyle name="Calculation 2 2 3 8" xfId="5014" xr:uid="{5D960E77-6F3F-4E20-ABB5-FECA582F25DD}"/>
    <cellStyle name="Calculation 2 2 3 9" xfId="5218" xr:uid="{CDA778DC-9447-4D10-8AF7-E36B8B458E2F}"/>
    <cellStyle name="Calculation 2 2 4" xfId="3135" xr:uid="{4E157FBD-15A2-4D77-9694-E53FE6A1DB04}"/>
    <cellStyle name="Calculation 2 2 5" xfId="3437" xr:uid="{04CCB234-8C9F-4951-8D0D-2EAD45CDC5A9}"/>
    <cellStyle name="Calculation 2 2 6" xfId="3719" xr:uid="{4426F126-C31C-4086-8CB3-5F04EC14EC12}"/>
    <cellStyle name="Calculation 2 2 7" xfId="3042" xr:uid="{78D49680-CD61-43B2-AD15-9BEE7DBB93FC}"/>
    <cellStyle name="Calculation 2 2 8" xfId="4233" xr:uid="{0907EF0A-CAB0-43B0-9558-BAC757E587F5}"/>
    <cellStyle name="Calculation 2 2 9" xfId="4532" xr:uid="{E0877976-C5EA-4820-A823-3C1D0AA7F85F}"/>
    <cellStyle name="Calculation 2 20" xfId="6740" xr:uid="{B6B92B51-145E-49A2-9275-09886B87EB03}"/>
    <cellStyle name="Calculation 2 21" xfId="6678" xr:uid="{C090F747-C421-4B79-9C54-2EF18085F6B6}"/>
    <cellStyle name="Calculation 2 22" xfId="6780" xr:uid="{66E69A08-C706-4DF5-BD9E-FDB19E0C47F4}"/>
    <cellStyle name="Calculation 2 3" xfId="2478" xr:uid="{CDB21F6A-00BD-4A76-8D78-2C64D8CB29F8}"/>
    <cellStyle name="Calculation 2 3 10" xfId="5306" xr:uid="{D2ACBD8D-4665-4675-8681-3E5B5963EA0B}"/>
    <cellStyle name="Calculation 2 3 11" xfId="5607" xr:uid="{F4C57AD3-074D-4351-819A-066572D06556}"/>
    <cellStyle name="Calculation 2 3 12" xfId="5899" xr:uid="{581C9DDF-B996-42E3-B52B-928D350AD3A2}"/>
    <cellStyle name="Calculation 2 3 13" xfId="6150" xr:uid="{FB21994A-9A10-46C6-B79D-3F07015CAE54}"/>
    <cellStyle name="Calculation 2 3 14" xfId="6399" xr:uid="{3424338F-D5C8-465A-9A6E-11383BA2340D}"/>
    <cellStyle name="Calculation 2 3 15" xfId="7041" xr:uid="{AFA148FA-AC60-48AE-BF61-8A74F38F72D8}"/>
    <cellStyle name="Calculation 2 3 16" xfId="6964" xr:uid="{7E258A84-BC46-44FA-8735-6022FC903CAB}"/>
    <cellStyle name="Calculation 2 3 17" xfId="7816" xr:uid="{F5E86FCD-4637-4F8D-85EC-914992EB536D}"/>
    <cellStyle name="Calculation 2 3 18" xfId="6788" xr:uid="{DB65222D-949A-4F15-9648-BD5F9DB9A755}"/>
    <cellStyle name="Calculation 2 3 19" xfId="6945" xr:uid="{15E25C4A-5E9F-4D3E-B4A5-E1DE30A56415}"/>
    <cellStyle name="Calculation 2 3 2" xfId="2564" xr:uid="{1BA033DB-C9CD-45B8-B80C-4C32310CA577}"/>
    <cellStyle name="Calculation 2 3 2 10" xfId="5389" xr:uid="{17418823-46A5-43EB-8EB7-230C36057D2D}"/>
    <cellStyle name="Calculation 2 3 2 11" xfId="5690" xr:uid="{E6A77E88-3BEA-43FA-8668-65728E17326B}"/>
    <cellStyle name="Calculation 2 3 2 12" xfId="5983" xr:uid="{4ACB8C90-7462-4D2D-8226-89AB537B4C72}"/>
    <cellStyle name="Calculation 2 3 2 13" xfId="6234" xr:uid="{786ACBE6-B28A-45CF-A485-981A216C4BAB}"/>
    <cellStyle name="Calculation 2 3 2 14" xfId="6481" xr:uid="{99769E4D-D48D-4624-A563-67083D4D0B52}"/>
    <cellStyle name="Calculation 2 3 2 15" xfId="7127" xr:uid="{44810EF4-D4A5-45AB-92C9-D3D802274D01}"/>
    <cellStyle name="Calculation 2 3 2 16" xfId="7603" xr:uid="{9E36AE8E-4E69-4E82-9F1B-44FFD9519B7E}"/>
    <cellStyle name="Calculation 2 3 2 17" xfId="7900" xr:uid="{0C0B6A31-B46D-4896-BA84-33FF2A4B6B17}"/>
    <cellStyle name="Calculation 2 3 2 18" xfId="8129" xr:uid="{8D4C772A-8544-4350-AEDC-27A191DABB80}"/>
    <cellStyle name="Calculation 2 3 2 19" xfId="8327" xr:uid="{1E83B75F-1F56-499B-8F26-23EC27F96D5A}"/>
    <cellStyle name="Calculation 2 3 2 2" xfId="3225" xr:uid="{5733FAE5-A0CB-49A2-A299-3B7553C4752F}"/>
    <cellStyle name="Calculation 2 3 2 20" xfId="8532" xr:uid="{BE56A7ED-9895-4F3C-B4F5-DA0E2EB4A087}"/>
    <cellStyle name="Calculation 2 3 2 21" xfId="8734" xr:uid="{B3FA5ACA-02FB-48BB-8325-B7F47BE5332A}"/>
    <cellStyle name="Calculation 2 3 2 3" xfId="3522" xr:uid="{841AD6B8-95FD-4C83-B1C7-1D1F74B8F90B}"/>
    <cellStyle name="Calculation 2 3 2 4" xfId="3798" xr:uid="{2553E606-53BD-4FC4-BCF4-20B307DC5762}"/>
    <cellStyle name="Calculation 2 3 2 5" xfId="4004" xr:uid="{930C5626-D5FB-4D0B-9701-2FB37C3DD1BF}"/>
    <cellStyle name="Calculation 2 3 2 6" xfId="4319" xr:uid="{89D6B698-B0D3-4B7C-A0BB-946E579FC884}"/>
    <cellStyle name="Calculation 2 3 2 7" xfId="4621" xr:uid="{82486ABE-9672-4266-A5B2-CDDD639C098D}"/>
    <cellStyle name="Calculation 2 3 2 8" xfId="4892" xr:uid="{F4EB6CEA-2160-4737-9CBE-2BD1BF0FEF61}"/>
    <cellStyle name="Calculation 2 3 2 9" xfId="5098" xr:uid="{492FF24D-9FFD-44F4-808F-8832E8252FE6}"/>
    <cellStyle name="Calculation 2 3 3" xfId="2690" xr:uid="{488F8FC1-0909-4DB7-9C98-46CCA462447A}"/>
    <cellStyle name="Calculation 2 3 3 10" xfId="5514" xr:uid="{26570639-32E9-400B-BD98-DA1DAA7B81FD}"/>
    <cellStyle name="Calculation 2 3 3 11" xfId="5813" xr:uid="{7D12E822-8E96-432E-BD58-85E621EF25AB}"/>
    <cellStyle name="Calculation 2 3 3 12" xfId="6106" xr:uid="{311FB97D-D4F0-4144-97AA-70BFB820B93E}"/>
    <cellStyle name="Calculation 2 3 3 13" xfId="6359" xr:uid="{A2C98EAD-F0A4-4E6A-A5EE-6B7A7166F737}"/>
    <cellStyle name="Calculation 2 3 3 14" xfId="6604" xr:uid="{2E49BE6D-9819-45B7-A9A9-3E6A666953BA}"/>
    <cellStyle name="Calculation 2 3 3 15" xfId="7253" xr:uid="{1A2F2F90-BC8A-46F0-AF3C-7005EEB8C395}"/>
    <cellStyle name="Calculation 2 3 3 16" xfId="7522" xr:uid="{617ECC74-8129-4ED9-A642-1630D493532F}"/>
    <cellStyle name="Calculation 2 3 3 17" xfId="7726" xr:uid="{AF23B4FB-52CF-44FF-BFB4-B7F50C2776AA}"/>
    <cellStyle name="Calculation 2 3 3 18" xfId="8023" xr:uid="{D8075C87-CF3F-424C-9657-A61813FE6CFC}"/>
    <cellStyle name="Calculation 2 3 3 19" xfId="8252" xr:uid="{57C4B9B2-0001-4546-85C0-B99E2CDB6F6E}"/>
    <cellStyle name="Calculation 2 3 3 2" xfId="3351" xr:uid="{FC8D878F-90AA-42A5-88BF-B9AA6E2FCBCB}"/>
    <cellStyle name="Calculation 2 3 3 20" xfId="8450" xr:uid="{27520076-8924-461F-9507-19198E287CA4}"/>
    <cellStyle name="Calculation 2 3 3 21" xfId="8655" xr:uid="{6686E6B1-C54F-4017-B2F3-49044A5EC8E2}"/>
    <cellStyle name="Calculation 2 3 3 22" xfId="8857" xr:uid="{005C0B6E-96A6-4754-A1B5-4FB63065F0C6}"/>
    <cellStyle name="Calculation 2 3 3 3" xfId="3646" xr:uid="{83483FCC-241B-4C33-A7A5-CE64012F1D2F}"/>
    <cellStyle name="Calculation 2 3 3 4" xfId="3923" xr:uid="{C10A7C22-2ECE-448F-A6C9-1383C264628C}"/>
    <cellStyle name="Calculation 2 3 3 5" xfId="4130" xr:uid="{230D6087-956D-4235-A470-2BC3EA13B053}"/>
    <cellStyle name="Calculation 2 3 3 6" xfId="4443" xr:uid="{62041622-CFF3-47F6-8FFD-8EC3AD4F4E89}"/>
    <cellStyle name="Calculation 2 3 3 7" xfId="4746" xr:uid="{31DB1FAB-5045-4358-9035-F560A2D737C4}"/>
    <cellStyle name="Calculation 2 3 3 8" xfId="5018" xr:uid="{1EC98917-32D4-42BE-ACF7-D8F55EE9B9C5}"/>
    <cellStyle name="Calculation 2 3 3 9" xfId="5222" xr:uid="{988A682A-767F-4729-8722-0B8DF975451B}"/>
    <cellStyle name="Calculation 2 3 4" xfId="3139" xr:uid="{43AE1588-C33B-4204-AF67-623512561DE6}"/>
    <cellStyle name="Calculation 2 3 5" xfId="3440" xr:uid="{7759AFC9-E5E0-4B1A-9D18-DACD1BE95039}"/>
    <cellStyle name="Calculation 2 3 6" xfId="3046" xr:uid="{5243EA9F-4AEF-4C98-B7D8-5BEB48FA35DA}"/>
    <cellStyle name="Calculation 2 3 7" xfId="4235" xr:uid="{F2AFA6D5-3C06-4F4B-B55E-504CA0695407}"/>
    <cellStyle name="Calculation 2 3 8" xfId="4536" xr:uid="{F6C25578-6EE7-4ADC-A643-58C1039079E6}"/>
    <cellStyle name="Calculation 2 3 9" xfId="2873" xr:uid="{61CCEB86-DE3C-4B85-B519-C346DA15DC4E}"/>
    <cellStyle name="Calculation 2 4" xfId="2575" xr:uid="{BB10E905-BE2B-47D8-8617-A2E20AAD8868}"/>
    <cellStyle name="Calculation 2 4 10" xfId="5399" xr:uid="{9ACF3B7E-5491-4357-9EB8-CF32E2AB7403}"/>
    <cellStyle name="Calculation 2 4 11" xfId="5699" xr:uid="{11DA466A-5FA2-4E47-812A-223B613E2FE5}"/>
    <cellStyle name="Calculation 2 4 12" xfId="5992" xr:uid="{F8A9EAEA-7CA0-43DD-A3DF-607D61FC1F4E}"/>
    <cellStyle name="Calculation 2 4 13" xfId="6244" xr:uid="{89C17232-6D2C-4D42-8ABC-B065119D0CD4}"/>
    <cellStyle name="Calculation 2 4 14" xfId="6490" xr:uid="{AF0CD3FA-C19E-4BD0-96D1-C72905E45A55}"/>
    <cellStyle name="Calculation 2 4 15" xfId="7138" xr:uid="{4127ABB9-9A8A-4851-B64D-4B702A0E2DD2}"/>
    <cellStyle name="Calculation 2 4 16" xfId="7407" xr:uid="{A8E5E2B4-3569-4973-950E-3D6A4B25D2CB}"/>
    <cellStyle name="Calculation 2 4 17" xfId="7612" xr:uid="{51B38E59-C957-42B8-9ED7-721146D4B746}"/>
    <cellStyle name="Calculation 2 4 18" xfId="7909" xr:uid="{2D08F9C6-91A3-4EE4-A56D-CD41AB3774A8}"/>
    <cellStyle name="Calculation 2 4 19" xfId="8138" xr:uid="{77661930-A918-468D-88E3-F55C845AECED}"/>
    <cellStyle name="Calculation 2 4 2" xfId="3236" xr:uid="{6BFAED1C-A389-4A45-A846-D752ABFB61F7}"/>
    <cellStyle name="Calculation 2 4 20" xfId="8336" xr:uid="{316EF6E0-13D4-481E-A79F-E5CA04A9E44E}"/>
    <cellStyle name="Calculation 2 4 21" xfId="8541" xr:uid="{0515C10F-F283-42F0-9F8E-F3B563480C10}"/>
    <cellStyle name="Calculation 2 4 22" xfId="8743" xr:uid="{40E4C89F-B719-40FB-8B29-5B09A27380A2}"/>
    <cellStyle name="Calculation 2 4 3" xfId="3532" xr:uid="{3F1EF6EB-88E5-4394-A84E-603765E869F7}"/>
    <cellStyle name="Calculation 2 4 4" xfId="3808" xr:uid="{E77C1F29-EE36-4AB7-8B74-CA7BC257EA5E}"/>
    <cellStyle name="Calculation 2 4 5" xfId="4015" xr:uid="{B4DAE88E-0B34-4B92-8CDE-7AE8FF948CEE}"/>
    <cellStyle name="Calculation 2 4 6" xfId="4329" xr:uid="{83929251-287E-4E2B-AFE8-00ED1FA5748A}"/>
    <cellStyle name="Calculation 2 4 7" xfId="4631" xr:uid="{6D3CA2A7-18B5-46BA-B3C8-413B38BC8090}"/>
    <cellStyle name="Calculation 2 4 8" xfId="4903" xr:uid="{BDAE4B8B-E250-4DA2-9568-6AEF182AF6DF}"/>
    <cellStyle name="Calculation 2 4 9" xfId="5108" xr:uid="{EED6E4EE-CB3D-4858-97F0-FFF3533058CB}"/>
    <cellStyle name="Calculation 2 5" xfId="2966" xr:uid="{6F12D619-C2A7-4609-9192-418AF8E77E58}"/>
    <cellStyle name="Calculation 2 6" xfId="2818" xr:uid="{2D1175C1-17FA-4520-9408-717B13DAD9F0}"/>
    <cellStyle name="Calculation 2 7" xfId="2965" xr:uid="{05047F3B-5FFD-4133-B144-E5374B42C84A}"/>
    <cellStyle name="Calculation 2 8" xfId="2897" xr:uid="{90A17C91-B82C-4F28-BEAC-E0647A5F5768}"/>
    <cellStyle name="Calculation 2 9" xfId="3664" xr:uid="{3AD45062-84BA-4AC2-8BFB-4FADB6E22140}"/>
    <cellStyle name="Check Cell 2" xfId="2260" xr:uid="{A7DF7546-776D-4A65-8BC6-A267310D0FA6}"/>
    <cellStyle name="Comma [00]" xfId="2261" xr:uid="{9F53B91A-78F6-4532-A2F1-0D624CC4F77C}"/>
    <cellStyle name="Comma [2]" xfId="2262" xr:uid="{CF260BA0-433F-4417-B917-ACC7A2CDACB1}"/>
    <cellStyle name="Comma 2" xfId="6" xr:uid="{B7BDF1E1-8770-4B4E-930B-977F52CF96FE}"/>
    <cellStyle name="Comma 2 2" xfId="17" xr:uid="{E0D90BDA-0ED9-4157-8D81-8578439F8FA1}"/>
    <cellStyle name="Comma 2 2 2" xfId="18" xr:uid="{B0D13F55-91D2-4C0A-9442-F311B762F797}"/>
    <cellStyle name="Comma 2 3" xfId="24" xr:uid="{6909C6C5-606F-45B8-99BB-D1C9166A6E6F}"/>
    <cellStyle name="Comma 2 4" xfId="2263" xr:uid="{2883E027-1634-4618-B070-9922A500CC39}"/>
    <cellStyle name="Comma 2 4 3" xfId="13" xr:uid="{C086318F-95D6-405C-AD18-C51C5A25EEFC}"/>
    <cellStyle name="Comma 2 5" xfId="19" xr:uid="{AF35FB12-98FB-4E49-9633-EA4DA2E0CC4D}"/>
    <cellStyle name="Comma 3" xfId="7" xr:uid="{8171A241-D12B-49A9-B1DE-E5F403816C00}"/>
    <cellStyle name="Comma 4" xfId="9" xr:uid="{CB36F6AD-310C-4417-B641-7E699254653E}"/>
    <cellStyle name="Comma 5" xfId="3" xr:uid="{53DFFA87-7704-4251-AF6E-175CC5878BC3}"/>
    <cellStyle name="Comma0" xfId="2264" xr:uid="{3181D147-989F-47AD-B918-B6FC336B711A}"/>
    <cellStyle name="Completed" xfId="30" xr:uid="{8E9112DD-99DE-4FAB-8DC1-6F9147CF2C19}"/>
    <cellStyle name="Currency [00]" xfId="2265" xr:uid="{C640E118-6395-43E9-B6C6-7787B764E7A7}"/>
    <cellStyle name="Currency [2]" xfId="2266" xr:uid="{F5B0CBC9-21D8-44CB-B692-508EEBE829CE}"/>
    <cellStyle name="Currency 2" xfId="20" xr:uid="{B29EA5B8-89D8-47B1-B849-17B1CDE1BA80}"/>
    <cellStyle name="Currency0" xfId="2267" xr:uid="{C728E2F4-CF21-40F6-9EFB-1EE45026D9D4}"/>
    <cellStyle name="custom" xfId="2268" xr:uid="{FF7E7980-2877-4750-A7F4-09A5B783AFB6}"/>
    <cellStyle name="Date" xfId="2269" xr:uid="{92171387-C99A-4515-9141-E5777545400E}"/>
    <cellStyle name="Date Short" xfId="2270" xr:uid="{17AC2BB5-E3F4-4109-B625-4E7717F506FD}"/>
    <cellStyle name="Date_Region Weekly Operation Review_241006" xfId="2271" xr:uid="{04612B37-4B65-419A-8F69-4CA527DF80C7}"/>
    <cellStyle name="DELTA" xfId="2272" xr:uid="{55305854-D650-4C44-AF82-3347595DDBED}"/>
    <cellStyle name="Enter Currency (0)" xfId="2273" xr:uid="{4FBC78F0-13FA-4352-8EE2-90C73C580AFB}"/>
    <cellStyle name="Enter Currency (2)" xfId="2274" xr:uid="{2E9C4250-57C3-4221-BA37-BD0EE5C13851}"/>
    <cellStyle name="Enter Units (0)" xfId="2275" xr:uid="{FD4C9B82-4B96-40DC-917B-607317DA707C}"/>
    <cellStyle name="Enter Units (1)" xfId="2276" xr:uid="{337A3DA4-3E91-482C-91AB-FD59B541CC06}"/>
    <cellStyle name="Enter Units (2)" xfId="2277" xr:uid="{9DDB2DCD-59CB-44A9-95BC-DAB9BDFF20F4}"/>
    <cellStyle name="entry" xfId="2278" xr:uid="{1C666DFD-0FE8-4173-A094-91370CE2048F}"/>
    <cellStyle name="Explanatory Text 2" xfId="2279" xr:uid="{B5233EE9-5457-407C-A247-363DD028CBA9}"/>
    <cellStyle name="Fixed" xfId="2280" xr:uid="{8D5C7A79-7593-4CF1-85E2-D6C2E8F3A7D9}"/>
    <cellStyle name="Good 2" xfId="66" xr:uid="{2249FD32-9A7C-48DD-B21D-8E324EB5F80E}"/>
    <cellStyle name="Good 2 2" xfId="2281" xr:uid="{209E15ED-E99A-40F2-B444-A8351E36A77C}"/>
    <cellStyle name="Good 3" xfId="71" xr:uid="{1185CCF8-ED23-4A96-A728-17AB6A45D40D}"/>
    <cellStyle name="Good 4" xfId="50" xr:uid="{3457D2B8-9AD0-4117-8938-D5B38EADE10B}"/>
    <cellStyle name="Grey" xfId="2282" xr:uid="{91924C69-15EF-441B-8DF2-41B7F39A29C9}"/>
    <cellStyle name="Header1" xfId="2283" xr:uid="{93056CF5-8293-4A8E-87FF-EE86C9DA8A78}"/>
    <cellStyle name="Header2" xfId="2284" xr:uid="{E694F232-88B0-4149-88C2-EA09CA0F3036}"/>
    <cellStyle name="Header2 10" xfId="40" xr:uid="{DED5E7B8-4654-44D5-AA22-B020CC032F29}"/>
    <cellStyle name="Header2 11" xfId="2814" xr:uid="{915266C0-A747-4F3D-924C-985715C0699F}"/>
    <cellStyle name="Header2 12" xfId="2962" xr:uid="{38F68073-810C-477C-8ADA-AAC8C1956D40}"/>
    <cellStyle name="Header2 13" xfId="4813" xr:uid="{D227AAA5-93A1-4F13-A428-80E9E1189A01}"/>
    <cellStyle name="Header2 14" xfId="4755" xr:uid="{1A3991D7-2BDB-426E-ADB6-F6E5EE8D327C}"/>
    <cellStyle name="Header2 15" xfId="2900" xr:uid="{559FCBB6-4229-41A9-83FC-C054B19598B9}"/>
    <cellStyle name="Header2 16" xfId="4161" xr:uid="{1ADB0767-7D41-422B-82DC-DCF25B2370C7}"/>
    <cellStyle name="Header2 17" xfId="6728" xr:uid="{7476A4E6-3CB0-4B81-8344-6441C7D917EB}"/>
    <cellStyle name="Header2 18" xfId="6782" xr:uid="{5E6ACBD7-438C-4AEE-A253-04BF66EB0C7A}"/>
    <cellStyle name="Header2 19" xfId="7396" xr:uid="{8EF832C1-0B1E-453B-9A9B-E482F02B253B}"/>
    <cellStyle name="Header2 2" xfId="2468" xr:uid="{1BBEDD40-24E7-4FC2-AC2F-C63FDF602346}"/>
    <cellStyle name="Header2 2 2" xfId="2554" xr:uid="{CDB4856A-91BB-433A-8336-B78F4FE32A65}"/>
    <cellStyle name="Header2 2 2 10" xfId="6224" xr:uid="{A560D6AA-E7AD-447E-93D6-874C6034BABD}"/>
    <cellStyle name="Header2 2 2 11" xfId="6471" xr:uid="{291E5901-78A1-421E-88D5-130035A6181D}"/>
    <cellStyle name="Header2 2 2 12" xfId="7117" xr:uid="{F20A0388-484A-4D2C-B6D4-5BFA10AD470E}"/>
    <cellStyle name="Header2 2 2 13" xfId="7391" xr:uid="{10C1C81B-6EF0-4443-ADCE-02591AFB2248}"/>
    <cellStyle name="Header2 2 2 14" xfId="7593" xr:uid="{896F1246-4729-49DC-A193-6AF0BA6F4EE8}"/>
    <cellStyle name="Header2 2 2 15" xfId="7890" xr:uid="{D2824B33-27DD-4D06-AE40-F8FB14919530}"/>
    <cellStyle name="Header2 2 2 16" xfId="8317" xr:uid="{09E21B35-4F2A-4969-A37A-CA235EAF0357}"/>
    <cellStyle name="Header2 2 2 17" xfId="8724" xr:uid="{BC2621B3-3D3D-4538-B4C4-E7ED8B2BD20A}"/>
    <cellStyle name="Header2 2 2 2" xfId="3215" xr:uid="{8315F6F2-D283-4151-B62C-33A1EE8503E8}"/>
    <cellStyle name="Header2 2 2 3" xfId="3994" xr:uid="{A8BFD2ED-E7B6-49C8-B886-3A18137CB822}"/>
    <cellStyle name="Header2 2 2 4" xfId="4309" xr:uid="{9AF1CC44-5B33-44DD-8C88-FEFBE234830C}"/>
    <cellStyle name="Header2 2 2 5" xfId="4611" xr:uid="{01B03CE0-23BB-4B82-A8A2-D98BA6CE2C86}"/>
    <cellStyle name="Header2 2 2 6" xfId="5088" xr:uid="{2FA348A6-B735-43F7-AC1F-BB23A56D014F}"/>
    <cellStyle name="Header2 2 2 7" xfId="5379" xr:uid="{3F5A6F20-9466-44C0-8E59-FA7873FD9C32}"/>
    <cellStyle name="Header2 2 2 8" xfId="5680" xr:uid="{C905902B-3257-47FD-8E7B-E1471C200067}"/>
    <cellStyle name="Header2 2 2 9" xfId="5973" xr:uid="{2D63131F-69AD-4A9F-9D70-68F8113944CF}"/>
    <cellStyle name="Header2 2 3" xfId="2680" xr:uid="{A91FC91F-85A8-41B6-A97F-0904130BEC2B}"/>
    <cellStyle name="Header2 2 3 10" xfId="5504" xr:uid="{5B10E7FC-B902-4247-9D39-1F711580F879}"/>
    <cellStyle name="Header2 2 3 11" xfId="5803" xr:uid="{FBC2CE6E-2C15-49BE-8C01-5AC27475E9FC}"/>
    <cellStyle name="Header2 2 3 12" xfId="6096" xr:uid="{531EAF14-C6E2-4BCC-BE99-7AB3493AD930}"/>
    <cellStyle name="Header2 2 3 13" xfId="6349" xr:uid="{B32BDE87-9EB5-435C-9929-D92EE3452E7C}"/>
    <cellStyle name="Header2 2 3 14" xfId="6594" xr:uid="{79605860-4FCE-42BC-8E48-05FF86B35396}"/>
    <cellStyle name="Header2 2 3 15" xfId="7243" xr:uid="{78C67D6F-523D-478A-BA67-A31CD14F7CB2}"/>
    <cellStyle name="Header2 2 3 16" xfId="7512" xr:uid="{18F58296-3499-471D-A683-8AA98746E157}"/>
    <cellStyle name="Header2 2 3 17" xfId="7716" xr:uid="{B239B95C-2FBC-4DFC-AEAA-E47DEC9FAB11}"/>
    <cellStyle name="Header2 2 3 18" xfId="8013" xr:uid="{F78535D6-0F67-4602-AE80-442DFFDE1AA4}"/>
    <cellStyle name="Header2 2 3 19" xfId="8242" xr:uid="{352D3A4E-7AEE-45F3-BF51-3B8268DCB644}"/>
    <cellStyle name="Header2 2 3 2" xfId="3341" xr:uid="{8133C877-ECE0-4545-AFE8-1789E22E2E94}"/>
    <cellStyle name="Header2 2 3 20" xfId="8440" xr:uid="{5A792D70-DB61-4107-BE55-975B21DF4E0B}"/>
    <cellStyle name="Header2 2 3 21" xfId="8645" xr:uid="{49579597-2F61-45ED-96BC-3EA9BF849A28}"/>
    <cellStyle name="Header2 2 3 22" xfId="8847" xr:uid="{5E127C18-5738-4E47-87CA-E7DBF45A275C}"/>
    <cellStyle name="Header2 2 3 3" xfId="3636" xr:uid="{2DA3FFF4-55C7-4921-813A-D6666BD11C7D}"/>
    <cellStyle name="Header2 2 3 4" xfId="3913" xr:uid="{5535BA89-50D5-440B-BC1D-5889C65EADA2}"/>
    <cellStyle name="Header2 2 3 5" xfId="4120" xr:uid="{A99190B7-19DD-4627-8DD5-C206FC7F22E9}"/>
    <cellStyle name="Header2 2 3 6" xfId="4433" xr:uid="{7575DC6A-7C85-4647-9751-16F73BC709E6}"/>
    <cellStyle name="Header2 2 3 7" xfId="4736" xr:uid="{34731447-FD82-496E-9F17-24494AE2686C}"/>
    <cellStyle name="Header2 2 3 8" xfId="5008" xr:uid="{D7CEC172-441F-43C1-8F6C-074B040B17F4}"/>
    <cellStyle name="Header2 2 3 9" xfId="5212" xr:uid="{3E2B6BC4-AEC3-4243-95AB-C15B293B5D42}"/>
    <cellStyle name="Header2 2 4" xfId="3129" xr:uid="{6398CCC9-82A9-4B4D-BF52-0D42EF2CC9CB}"/>
    <cellStyle name="Header2 2 5" xfId="6141" xr:uid="{6CDAE2CC-DBD4-4FB3-B27D-36D015B3FF17}"/>
    <cellStyle name="Header2 2 6" xfId="7031" xr:uid="{6CAA4305-E353-4152-8980-1EBCDE55A722}"/>
    <cellStyle name="Header2 2 7" xfId="7324" xr:uid="{30813777-07DD-4301-B959-BC282C5B5597}"/>
    <cellStyle name="Header2 20" xfId="7317" xr:uid="{CA54988A-C06D-44C9-9F19-E527CEC9C551}"/>
    <cellStyle name="Header2 21" xfId="6737" xr:uid="{224C2A68-47BA-4C1B-B5D1-F2D1C1AAB57A}"/>
    <cellStyle name="Header2 22" xfId="6786" xr:uid="{C286D111-EA84-43E4-A293-1FF90EF3B224}"/>
    <cellStyle name="Header2 23" xfId="6779" xr:uid="{6994B409-913C-4951-A2D2-1C63AD966CCA}"/>
    <cellStyle name="Header2 3" xfId="2477" xr:uid="{4C09C620-BE2D-4E94-AC58-6E6C13158A98}"/>
    <cellStyle name="Header2 3 2" xfId="2563" xr:uid="{E8B507B8-184F-4A8B-BB72-D34FEE10B1B9}"/>
    <cellStyle name="Header2 3 2 10" xfId="6233" xr:uid="{E85281D8-CD93-4BDD-8FB5-7A0A4AC9B3D5}"/>
    <cellStyle name="Header2 3 2 11" xfId="6480" xr:uid="{360AFAFB-25C5-444B-B561-E3659E517522}"/>
    <cellStyle name="Header2 3 2 12" xfId="7126" xr:uid="{8708F300-48CA-4557-ABDD-8FCE8711A66D}"/>
    <cellStyle name="Header2 3 2 13" xfId="7399" xr:uid="{4A0DE3DC-04C7-42EE-96CC-20A7160AD1DA}"/>
    <cellStyle name="Header2 3 2 14" xfId="7602" xr:uid="{CC65D27B-6FB8-42C0-A0CB-FA615AE5031C}"/>
    <cellStyle name="Header2 3 2 15" xfId="7899" xr:uid="{B487CEE2-E5EF-4968-ABD4-A8BA223053F1}"/>
    <cellStyle name="Header2 3 2 16" xfId="8326" xr:uid="{91CE735E-358C-4A65-B031-0AF6B1A71F82}"/>
    <cellStyle name="Header2 3 2 17" xfId="8733" xr:uid="{DA10BB40-9538-462B-AA05-78F4ADCC804B}"/>
    <cellStyle name="Header2 3 2 2" xfId="3224" xr:uid="{14B74B70-2F8F-4C2A-AA7F-A2E076BE0E0E}"/>
    <cellStyle name="Header2 3 2 3" xfId="4003" xr:uid="{123026DF-E632-4071-B783-C89CB41785CB}"/>
    <cellStyle name="Header2 3 2 4" xfId="4318" xr:uid="{415AB846-420B-4CBD-B636-A0692B14E9F7}"/>
    <cellStyle name="Header2 3 2 5" xfId="4620" xr:uid="{94BEA138-048B-4006-847F-6C2630B2E15C}"/>
    <cellStyle name="Header2 3 2 6" xfId="5097" xr:uid="{290B7EEE-CA5C-4F40-8D64-2F2E75C66A8B}"/>
    <cellStyle name="Header2 3 2 7" xfId="5388" xr:uid="{2A40FCA1-5C44-48B7-AEFD-B05839A6104B}"/>
    <cellStyle name="Header2 3 2 8" xfId="5689" xr:uid="{B7988C40-7AA8-455D-B821-E99936637000}"/>
    <cellStyle name="Header2 3 2 9" xfId="5982" xr:uid="{DB5F048F-A880-4206-A1A6-CDABC7FC94F0}"/>
    <cellStyle name="Header2 3 3" xfId="2689" xr:uid="{3E58DC85-2CD8-4512-94E9-0DB45E9D2999}"/>
    <cellStyle name="Header2 3 3 10" xfId="5513" xr:uid="{3395EFBE-20C9-47FD-8945-DC3AC6635964}"/>
    <cellStyle name="Header2 3 3 11" xfId="5812" xr:uid="{9E039FBA-BA58-4E13-86FC-22FC3E0B74B8}"/>
    <cellStyle name="Header2 3 3 12" xfId="6105" xr:uid="{6400D75F-2A02-4FF6-ACA0-1279198A7341}"/>
    <cellStyle name="Header2 3 3 13" xfId="6358" xr:uid="{5ACAB3CC-8283-403C-8679-169EF6DA8BAE}"/>
    <cellStyle name="Header2 3 3 14" xfId="6603" xr:uid="{3EF3F780-CBD6-44A0-84A8-354031B42366}"/>
    <cellStyle name="Header2 3 3 15" xfId="7252" xr:uid="{764604EA-7B7A-4E32-B739-72DE8BB8A36A}"/>
    <cellStyle name="Header2 3 3 16" xfId="7521" xr:uid="{869F9276-815F-4E07-93BA-2A7424CB42B1}"/>
    <cellStyle name="Header2 3 3 17" xfId="7725" xr:uid="{3962C089-9A9A-4403-9292-BE10FC7A9D24}"/>
    <cellStyle name="Header2 3 3 18" xfId="8022" xr:uid="{A6F65CE5-F9A9-4739-A705-EC4D7BBBDC3F}"/>
    <cellStyle name="Header2 3 3 19" xfId="8251" xr:uid="{00D6A707-4775-4C2D-AB3C-823770820A6A}"/>
    <cellStyle name="Header2 3 3 2" xfId="3350" xr:uid="{E5DEAE8D-0A0D-4468-914B-CE80FDD1824B}"/>
    <cellStyle name="Header2 3 3 20" xfId="8449" xr:uid="{C65248E5-3C65-4F74-A990-634428CE276A}"/>
    <cellStyle name="Header2 3 3 21" xfId="8654" xr:uid="{59A4D47D-D650-4E7A-AC8C-BDBAB46AA5D3}"/>
    <cellStyle name="Header2 3 3 22" xfId="8856" xr:uid="{DEFF3F09-2C6C-466D-BA6E-FF3078898CF4}"/>
    <cellStyle name="Header2 3 3 3" xfId="3645" xr:uid="{B66C172D-8FE8-4BE5-8AE0-9CA9A4280444}"/>
    <cellStyle name="Header2 3 3 4" xfId="3922" xr:uid="{0C4DCEFF-8BCF-4342-BC0F-936402B0BE80}"/>
    <cellStyle name="Header2 3 3 5" xfId="4129" xr:uid="{7F5BD4B2-396F-49CA-92DE-43F0DCDE7DB6}"/>
    <cellStyle name="Header2 3 3 6" xfId="4442" xr:uid="{E8E76C50-6572-406E-9836-92694D5614AD}"/>
    <cellStyle name="Header2 3 3 7" xfId="4745" xr:uid="{98690D4F-147C-4D58-A76F-2E656D542E25}"/>
    <cellStyle name="Header2 3 3 8" xfId="5017" xr:uid="{85FFF7C8-E573-4359-A6EC-75494AC2DEE8}"/>
    <cellStyle name="Header2 3 3 9" xfId="5221" xr:uid="{9ADFFB28-1CD2-4499-8DA8-88F9EF4D2510}"/>
    <cellStyle name="Header2 3 4" xfId="3138" xr:uid="{3CB4529A-2E7F-4A6C-846A-E4A45983C0AF}"/>
    <cellStyle name="Header2 3 5" xfId="6149" xr:uid="{9E3544DF-C9C2-4395-8637-562BEA9DD343}"/>
    <cellStyle name="Header2 3 6" xfId="7040" xr:uid="{08114043-1011-4B3B-9B64-6A5EF9E75176}"/>
    <cellStyle name="Header2 4" xfId="2576" xr:uid="{CAEDF982-1111-4FEA-861E-947D763F7A30}"/>
    <cellStyle name="Header2 4 10" xfId="5400" xr:uid="{FBC68172-789A-4007-BF86-0472998EF561}"/>
    <cellStyle name="Header2 4 11" xfId="5700" xr:uid="{40840DC4-3265-490D-818F-1A40B24BFEC8}"/>
    <cellStyle name="Header2 4 12" xfId="5993" xr:uid="{EEC3B149-7ACF-4C35-BBD4-1F68C17592AB}"/>
    <cellStyle name="Header2 4 13" xfId="6245" xr:uid="{0718C9F0-D11F-4936-A18F-AEAEE7856907}"/>
    <cellStyle name="Header2 4 14" xfId="6491" xr:uid="{3F188CAC-165D-45C1-BF08-E5E99E81C447}"/>
    <cellStyle name="Header2 4 15" xfId="7139" xr:uid="{33E3D734-5AC2-4D33-8762-5778FCF0225F}"/>
    <cellStyle name="Header2 4 16" xfId="7408" xr:uid="{371604E5-BB92-461B-8716-D76C68B59F84}"/>
    <cellStyle name="Header2 4 17" xfId="7613" xr:uid="{EBD622EC-66A2-4C7D-8E65-B0DB26D2B47F}"/>
    <cellStyle name="Header2 4 18" xfId="7910" xr:uid="{D45D526D-040C-4F3A-8A7A-DFE3C75F5308}"/>
    <cellStyle name="Header2 4 19" xfId="8139" xr:uid="{35648CDC-65E8-46AE-B17E-EE315D3756DD}"/>
    <cellStyle name="Header2 4 2" xfId="3237" xr:uid="{72EF0CA9-B773-45EF-AEE7-734074890F42}"/>
    <cellStyle name="Header2 4 20" xfId="8337" xr:uid="{AC3B5045-B76B-4E01-9238-09842BF911A8}"/>
    <cellStyle name="Header2 4 21" xfId="8542" xr:uid="{8B56AD06-FEA6-4325-9757-15CE627AF2DB}"/>
    <cellStyle name="Header2 4 22" xfId="8744" xr:uid="{7B1D7D93-CF00-4CC2-BE5F-E76233CE8F2A}"/>
    <cellStyle name="Header2 4 3" xfId="3533" xr:uid="{9991339B-A4C2-4576-86CC-072D4CAD1811}"/>
    <cellStyle name="Header2 4 4" xfId="3809" xr:uid="{B96A2633-B27D-401B-8D15-F6FAFA48D8D8}"/>
    <cellStyle name="Header2 4 5" xfId="4016" xr:uid="{D2764D19-F677-40B5-97B3-DCFE8F0403A2}"/>
    <cellStyle name="Header2 4 6" xfId="4330" xr:uid="{C0166D6B-78F1-44F0-A72E-996A4E0DAE0E}"/>
    <cellStyle name="Header2 4 7" xfId="4632" xr:uid="{CDACBFB8-B385-407C-87C5-537DCAC76D8E}"/>
    <cellStyle name="Header2 4 8" xfId="4904" xr:uid="{0F39AA10-BEED-45D8-A561-ECF4EA4DFEEB}"/>
    <cellStyle name="Header2 4 9" xfId="5109" xr:uid="{63C57718-D222-4CF7-AAEC-D06F6466C09D}"/>
    <cellStyle name="Header2 5" xfId="2970" xr:uid="{56C23260-97B8-4895-BAC8-8A165A5041DA}"/>
    <cellStyle name="Header2 6" xfId="2808" xr:uid="{177E42E9-A7AD-4BCE-9749-F274BF030650}"/>
    <cellStyle name="Header2 7" xfId="2967" xr:uid="{11C16DA2-EFF3-4526-8B63-004DE09F5539}"/>
    <cellStyle name="Header2 8" xfId="2883" xr:uid="{20E3A326-CE33-49BE-9E56-AB577E911778}"/>
    <cellStyle name="Header2 9" xfId="3718" xr:uid="{3AB8C6EB-3772-420E-9CED-56AA26342A91}"/>
    <cellStyle name="Heading 1 2" xfId="2285" xr:uid="{ADFEB1E6-4FC7-4665-9452-CA7CD36CAD31}"/>
    <cellStyle name="Heading 2 2" xfId="2286" xr:uid="{DEAE20DD-A48F-4EDB-A3BB-359457B7D54B}"/>
    <cellStyle name="Heading 3 2" xfId="2287" xr:uid="{6AAF2ABC-E5A7-496E-B6CF-232A3AC1E0AA}"/>
    <cellStyle name="Heading 4 2" xfId="2288" xr:uid="{EBB54C40-ADA6-4EE2-B029-CBEC379E9621}"/>
    <cellStyle name="Heading1" xfId="2289" xr:uid="{31C87229-3D5C-459C-BD49-D43A0714684B}"/>
    <cellStyle name="Heading2" xfId="2290" xr:uid="{D16EDAE2-D505-41F7-B162-D21D512F0E44}"/>
    <cellStyle name="HeadingBoldCentre" xfId="2291" xr:uid="{33C47F83-9239-4A2A-953B-1C1318F8BFF3}"/>
    <cellStyle name="Hyperlink 10" xfId="37" xr:uid="{5A1531E4-BDB6-4CC7-8B35-A6B77FA38B13}"/>
    <cellStyle name="Hyperlink 11" xfId="46" xr:uid="{E3F9C358-8996-4E56-B91F-BD371FDE912A}"/>
    <cellStyle name="Hyperlink 12" xfId="33" xr:uid="{67980828-2661-4D59-A0A6-9B7C7813CF75}"/>
    <cellStyle name="Hyperlink 2" xfId="44" xr:uid="{06513D06-1E1E-4EF7-978E-BAE1D5936ADE}"/>
    <cellStyle name="Hyperlink 2 2" xfId="2398" xr:uid="{B70169D5-D38A-43ED-AD9D-D8DF0A7146D7}"/>
    <cellStyle name="Hyperlink 2 3" xfId="52" xr:uid="{3727C265-4509-4E2C-AE7B-1CAE4C03BB9B}"/>
    <cellStyle name="Hyperlink 3" xfId="15" xr:uid="{28357D05-04B1-4677-A276-36DBD1A5E145}"/>
    <cellStyle name="Hyperlink 4" xfId="84" xr:uid="{36E5DE1B-2C54-47A9-91B9-2B80C58CFF16}"/>
    <cellStyle name="Hyperlink 5" xfId="61" xr:uid="{6FE0D34B-C850-4F5F-ACD5-B04174BEBE48}"/>
    <cellStyle name="Hyperlink 6" xfId="60" xr:uid="{4B90CC72-FAEF-45AD-94C0-3C261594680E}"/>
    <cellStyle name="Hyperlink 7" xfId="36" xr:uid="{09C14C83-B885-4633-94C6-5B418A8542E9}"/>
    <cellStyle name="Hyperlink 8" xfId="2395" xr:uid="{17534BEE-E8AE-4CA8-AE87-874F2208D116}"/>
    <cellStyle name="Hyperlink 9" xfId="2401" xr:uid="{EC22A919-C852-4FBF-9713-7D41C367F1B7}"/>
    <cellStyle name="Input [yellow]" xfId="2292" xr:uid="{1A4A8C15-1880-4AA1-AAFF-ED6BEDC842AB}"/>
    <cellStyle name="Input [yellow] 10" xfId="2879" xr:uid="{9EEB7451-8044-4C15-A0E8-649FE2C73615}"/>
    <cellStyle name="Input [yellow] 11" xfId="2711" xr:uid="{4D68E280-F820-4BA6-B6D7-2D32EF30D216}"/>
    <cellStyle name="Input [yellow] 12" xfId="2959" xr:uid="{5D24834D-CE0B-437B-905D-CDA85C10D27D}"/>
    <cellStyle name="Input [yellow] 13" xfId="2976" xr:uid="{B7D6B869-DAF2-4BF6-A2D1-C65001571371}"/>
    <cellStyle name="Input [yellow] 14" xfId="2961" xr:uid="{F33892B1-CB63-475F-A3AF-95DAE075B096}"/>
    <cellStyle name="Input [yellow] 15" xfId="2975" xr:uid="{94F82AA1-5966-4DAE-B964-76A408859A59}"/>
    <cellStyle name="Input [yellow] 16" xfId="4159" xr:uid="{105F0048-4E1C-4791-BA4E-2A75D1B94E2C}"/>
    <cellStyle name="Input [yellow] 17" xfId="4321" xr:uid="{ECD547B3-44B0-4B19-BCF6-87698F836F95}"/>
    <cellStyle name="Input [yellow] 18" xfId="6875" xr:uid="{87A5D5E3-B924-4286-9859-2470CB9EC958}"/>
    <cellStyle name="Input [yellow] 19" xfId="6784" xr:uid="{4FFB94C2-6F6D-4C01-AA0D-C5D8F8D06D70}"/>
    <cellStyle name="Input [yellow] 2" xfId="2460" xr:uid="{E5D9961C-2836-4227-B09D-CF6B3A3F202B}"/>
    <cellStyle name="Input [yellow] 2 10" xfId="4806" xr:uid="{CEAC73E8-8D6D-436E-B0DC-1B231EE7F176}"/>
    <cellStyle name="Input [yellow] 2 11" xfId="3697" xr:uid="{1D6841DA-96C0-4242-B8A3-E04F426BB48B}"/>
    <cellStyle name="Input [yellow] 2 12" xfId="5290" xr:uid="{878CF96B-5A98-40F8-AE22-BD42D091DC6E}"/>
    <cellStyle name="Input [yellow] 2 13" xfId="5592" xr:uid="{0C19F992-C3A5-456F-9FB3-906E0B3D0BE3}"/>
    <cellStyle name="Input [yellow] 2 14" xfId="5882" xr:uid="{0895BED0-68CD-40D6-B35F-4D95DD57AF50}"/>
    <cellStyle name="Input [yellow] 2 15" xfId="6133" xr:uid="{D96C89CE-5F41-4D3C-A50F-76B7BF9AEC9C}"/>
    <cellStyle name="Input [yellow] 2 16" xfId="6384" xr:uid="{5A0F419F-955F-4BA2-9A31-2FFF6DA7C2D3}"/>
    <cellStyle name="Input [yellow] 2 17" xfId="7023" xr:uid="{AE6B25AA-5483-4433-B58C-4502C4568B2E}"/>
    <cellStyle name="Input [yellow] 2 18" xfId="7321" xr:uid="{8C699BBA-BD30-4DBF-A582-5D6697D24983}"/>
    <cellStyle name="Input [yellow] 2 19" xfId="6655" xr:uid="{1D45FFA4-962C-45B3-922E-FB50A0330FA3}"/>
    <cellStyle name="Input [yellow] 2 2" xfId="2546" xr:uid="{EC3AF034-8397-4589-89FB-EBD42EBC5A49}"/>
    <cellStyle name="Input [yellow] 2 2 10" xfId="6216" xr:uid="{C5F8F6ED-43BA-419A-86D3-52F03EC1729C}"/>
    <cellStyle name="Input [yellow] 2 2 11" xfId="6463" xr:uid="{7E4A3E13-0DBE-422A-9A11-692253181B3F}"/>
    <cellStyle name="Input [yellow] 2 2 12" xfId="7109" xr:uid="{68290538-F03E-4277-BE56-826FD16F8734}"/>
    <cellStyle name="Input [yellow] 2 2 13" xfId="7386" xr:uid="{C08B32D3-64C3-4A71-BD0E-C28D2B830CF5}"/>
    <cellStyle name="Input [yellow] 2 2 14" xfId="7585" xr:uid="{7D892E37-502C-41C0-ABA6-F32771AB0DB7}"/>
    <cellStyle name="Input [yellow] 2 2 15" xfId="7882" xr:uid="{810E2E85-856B-4773-8DBF-DC7578F7DF94}"/>
    <cellStyle name="Input [yellow] 2 2 16" xfId="8309" xr:uid="{7096DCC9-E058-4CD8-85AE-C622E186CA78}"/>
    <cellStyle name="Input [yellow] 2 2 17" xfId="8716" xr:uid="{454B1F1A-ABDE-452D-91F3-4E6B97288B2F}"/>
    <cellStyle name="Input [yellow] 2 2 2" xfId="3207" xr:uid="{6B0BDE95-7E53-40D8-A5DF-B1E5598769AA}"/>
    <cellStyle name="Input [yellow] 2 2 3" xfId="3986" xr:uid="{7A03AB69-6DE5-4CDF-B6B1-6407AD07F1BC}"/>
    <cellStyle name="Input [yellow] 2 2 4" xfId="4301" xr:uid="{841B6814-215A-4FFC-903B-33E771238A14}"/>
    <cellStyle name="Input [yellow] 2 2 5" xfId="4603" xr:uid="{E77126E0-7227-4A9B-9D3B-F8C4658E71A6}"/>
    <cellStyle name="Input [yellow] 2 2 6" xfId="5080" xr:uid="{C48EC958-450F-4FCE-8735-CEF5AAD3CEE1}"/>
    <cellStyle name="Input [yellow] 2 2 7" xfId="5371" xr:uid="{0B5B8529-B751-4D73-A4B2-9B90290D9AF1}"/>
    <cellStyle name="Input [yellow] 2 2 8" xfId="5672" xr:uid="{DC92CA41-3E67-41C4-B36B-A4AD3700D226}"/>
    <cellStyle name="Input [yellow] 2 2 9" xfId="5965" xr:uid="{F4BCCAFB-5EB9-4094-8B94-9204A1FCD34B}"/>
    <cellStyle name="Input [yellow] 2 20" xfId="7798" xr:uid="{4F0ED3B8-0A9E-45DB-A78C-FD38B6F94E78}"/>
    <cellStyle name="Input [yellow] 2 21" xfId="8059" xr:uid="{1020BE06-9577-44AA-B488-6054F134AF90}"/>
    <cellStyle name="Input [yellow] 2 22" xfId="7338" xr:uid="{C26B01AE-939B-4E97-A55F-9C689028E703}"/>
    <cellStyle name="Input [yellow] 2 23" xfId="8461" xr:uid="{BFCF8043-26C0-4BA1-A833-7E3F41C14927}"/>
    <cellStyle name="Input [yellow] 2 3" xfId="2672" xr:uid="{833527B5-3E7C-4D32-AA24-50FC89779827}"/>
    <cellStyle name="Input [yellow] 2 3 10" xfId="5496" xr:uid="{7AD0F022-B519-415A-AE18-C59D1A9CECC4}"/>
    <cellStyle name="Input [yellow] 2 3 11" xfId="5795" xr:uid="{FED47A16-98FF-473D-AD9A-341523728A8E}"/>
    <cellStyle name="Input [yellow] 2 3 12" xfId="6088" xr:uid="{10F56EC1-4E90-465D-8CF6-BE94262C841D}"/>
    <cellStyle name="Input [yellow] 2 3 13" xfId="6341" xr:uid="{9B833CA7-7939-4A2C-BA9C-D0738AC7C649}"/>
    <cellStyle name="Input [yellow] 2 3 14" xfId="6586" xr:uid="{16894E0F-5E48-4481-9594-840DCFDD1FB1}"/>
    <cellStyle name="Input [yellow] 2 3 15" xfId="7235" xr:uid="{44C97EC4-84C0-4C9F-8D2B-7836FA336E01}"/>
    <cellStyle name="Input [yellow] 2 3 16" xfId="7504" xr:uid="{448A617C-8F16-4B70-9D59-10B2F75B4A53}"/>
    <cellStyle name="Input [yellow] 2 3 17" xfId="7708" xr:uid="{579FEA5A-F7EA-4E44-974B-2C51AABA9773}"/>
    <cellStyle name="Input [yellow] 2 3 18" xfId="8005" xr:uid="{01C037C4-E2AE-4B04-8446-19A1D06F533D}"/>
    <cellStyle name="Input [yellow] 2 3 19" xfId="8234" xr:uid="{5967672F-FE35-451F-A357-125CF4FBCB3C}"/>
    <cellStyle name="Input [yellow] 2 3 2" xfId="3333" xr:uid="{148614F1-0824-4D49-89FC-496472CA2733}"/>
    <cellStyle name="Input [yellow] 2 3 20" xfId="8432" xr:uid="{C321381B-8B2F-49D1-968A-F24449F41C24}"/>
    <cellStyle name="Input [yellow] 2 3 21" xfId="8637" xr:uid="{DCFBF506-F6E8-4618-87A8-A9C464EFCB24}"/>
    <cellStyle name="Input [yellow] 2 3 22" xfId="8839" xr:uid="{12DE79CB-398B-4005-8A1B-6B402A86B894}"/>
    <cellStyle name="Input [yellow] 2 3 3" xfId="3628" xr:uid="{6EDB394F-E756-4D02-AB00-303093DF8CEF}"/>
    <cellStyle name="Input [yellow] 2 3 4" xfId="3905" xr:uid="{6BB6684E-14BD-40B6-B3AB-FA0489A6752E}"/>
    <cellStyle name="Input [yellow] 2 3 5" xfId="4112" xr:uid="{A08D15C2-0EC9-4969-91FD-A98C09C62B17}"/>
    <cellStyle name="Input [yellow] 2 3 6" xfId="4425" xr:uid="{8E828318-2558-41EA-9390-05EB932A82D8}"/>
    <cellStyle name="Input [yellow] 2 3 7" xfId="4728" xr:uid="{24469D8E-1DA0-493E-B234-885087CA9D0A}"/>
    <cellStyle name="Input [yellow] 2 3 8" xfId="5000" xr:uid="{4A84DDDA-149A-44EC-B586-E1E394296BB7}"/>
    <cellStyle name="Input [yellow] 2 3 9" xfId="5204" xr:uid="{7693ABD2-2DDD-48E7-A717-7047AFB38B06}"/>
    <cellStyle name="Input [yellow] 2 4" xfId="3121" xr:uid="{C2B6AA7F-41AF-4608-9F06-7971C99C11BF}"/>
    <cellStyle name="Input [yellow] 2 5" xfId="3424" xr:uid="{881A2DBE-0269-4F37-9F27-AABEE2CF2C33}"/>
    <cellStyle name="Input [yellow] 2 6" xfId="3710" xr:uid="{2F451BF5-EA47-495C-B9BF-863762F64DFF}"/>
    <cellStyle name="Input [yellow] 2 7" xfId="3365" xr:uid="{BD12F43D-A9C1-435E-ACAD-000FEE477B21}"/>
    <cellStyle name="Input [yellow] 2 8" xfId="4220" xr:uid="{23FA423D-E604-470E-B9B7-46F6D5772D5B}"/>
    <cellStyle name="Input [yellow] 2 9" xfId="4518" xr:uid="{56FC0435-199A-42F1-B43D-D8BDC363952D}"/>
    <cellStyle name="Input [yellow] 20" xfId="6702" xr:uid="{DF9E8221-50A1-4E70-AAA8-4542ECB46038}"/>
    <cellStyle name="Input [yellow] 21" xfId="6783" xr:uid="{0BA8B26C-0773-4337-8F26-54E12BA269AF}"/>
    <cellStyle name="Input [yellow] 22" xfId="6903" xr:uid="{23362063-3997-49AB-A6A5-B6924E3E6808}"/>
    <cellStyle name="Input [yellow] 23" xfId="6787" xr:uid="{1F300E94-EFAA-49EA-8D04-F70FC5E6473B}"/>
    <cellStyle name="Input [yellow] 3" xfId="2476" xr:uid="{E765A70D-4745-4304-8FC2-79ABC31F73E4}"/>
    <cellStyle name="Input [yellow] 3 2" xfId="2562" xr:uid="{53F6AA5C-E40B-4D0C-937D-43CA825B8B4B}"/>
    <cellStyle name="Input [yellow] 3 2 10" xfId="6232" xr:uid="{8A665246-84E0-43E1-8F12-6271E32295FE}"/>
    <cellStyle name="Input [yellow] 3 2 11" xfId="6479" xr:uid="{13193662-489D-42E8-A673-2BCE72C64902}"/>
    <cellStyle name="Input [yellow] 3 2 12" xfId="7125" xr:uid="{6D34B0B4-13AD-449E-866D-8DF29594D7E9}"/>
    <cellStyle name="Input [yellow] 3 2 13" xfId="7398" xr:uid="{D53B450B-C319-4168-9414-E801905DD9CC}"/>
    <cellStyle name="Input [yellow] 3 2 14" xfId="7601" xr:uid="{3FABBF37-0098-4DEA-B45E-9794F98F46A2}"/>
    <cellStyle name="Input [yellow] 3 2 15" xfId="7898" xr:uid="{B02FDC8F-D4B6-4771-8419-5D68573DA0B5}"/>
    <cellStyle name="Input [yellow] 3 2 16" xfId="8325" xr:uid="{97820B6C-4843-4412-B070-0CFCD841DAFD}"/>
    <cellStyle name="Input [yellow] 3 2 17" xfId="8732" xr:uid="{C7C0693A-6107-420F-9346-DFED4091A528}"/>
    <cellStyle name="Input [yellow] 3 2 2" xfId="3223" xr:uid="{25DC6B9B-0DC8-4CFC-B491-BEC62D02198E}"/>
    <cellStyle name="Input [yellow] 3 2 3" xfId="4002" xr:uid="{B8CEBC0A-6970-4651-8684-E0DABEF2C367}"/>
    <cellStyle name="Input [yellow] 3 2 4" xfId="4317" xr:uid="{CA6FEE79-1D38-4E80-BED9-A0FF7F36A6FF}"/>
    <cellStyle name="Input [yellow] 3 2 5" xfId="4619" xr:uid="{6C14142A-6CB3-4E34-B514-507D66B15DBF}"/>
    <cellStyle name="Input [yellow] 3 2 6" xfId="5096" xr:uid="{AD34661E-0C0C-42C0-940E-8919452F512B}"/>
    <cellStyle name="Input [yellow] 3 2 7" xfId="5387" xr:uid="{8FC1DE5F-633C-4E02-9FDA-EF3F42400E62}"/>
    <cellStyle name="Input [yellow] 3 2 8" xfId="5688" xr:uid="{BACBFBE2-E11E-4BA8-9855-C18B48A9F420}"/>
    <cellStyle name="Input [yellow] 3 2 9" xfId="5981" xr:uid="{A4C99EEB-99CA-41CA-8A9B-F88B0D5F9F6D}"/>
    <cellStyle name="Input [yellow] 3 3" xfId="2688" xr:uid="{80D465FA-2267-4132-977C-BD4A2A8BC265}"/>
    <cellStyle name="Input [yellow] 3 3 10" xfId="5512" xr:uid="{B424C95E-1400-4A90-804C-B3C74DE0C61E}"/>
    <cellStyle name="Input [yellow] 3 3 11" xfId="5811" xr:uid="{29C84D8A-6A45-4551-B68C-AD0E06C3246C}"/>
    <cellStyle name="Input [yellow] 3 3 12" xfId="6104" xr:uid="{827437E5-E177-4B90-B728-ABBC530B1591}"/>
    <cellStyle name="Input [yellow] 3 3 13" xfId="6357" xr:uid="{3A4C8580-56CE-45F5-BF98-D9DAACCABE29}"/>
    <cellStyle name="Input [yellow] 3 3 14" xfId="6602" xr:uid="{0C36E9E5-04BD-4976-9BA0-8A6FDB565FFA}"/>
    <cellStyle name="Input [yellow] 3 3 15" xfId="7251" xr:uid="{EC8CD672-FB2A-42F9-BB17-8AA7B5BA8EC9}"/>
    <cellStyle name="Input [yellow] 3 3 16" xfId="7520" xr:uid="{5609B850-E5E3-4C0B-9DBD-84ECA47719D7}"/>
    <cellStyle name="Input [yellow] 3 3 17" xfId="7724" xr:uid="{69E80167-5565-44B8-B675-A20F8002D62F}"/>
    <cellStyle name="Input [yellow] 3 3 18" xfId="8021" xr:uid="{B0F00ED6-9CB6-4E97-84F8-C1BAAC5B4383}"/>
    <cellStyle name="Input [yellow] 3 3 19" xfId="8250" xr:uid="{8711D3A5-DD9A-47E7-A853-C4EA1A8665AE}"/>
    <cellStyle name="Input [yellow] 3 3 2" xfId="3349" xr:uid="{866CEA52-FD81-433E-A5E1-91E87F9AFA39}"/>
    <cellStyle name="Input [yellow] 3 3 20" xfId="8448" xr:uid="{AB6CCB3C-AD4E-42E9-9B1D-27C8F64AE418}"/>
    <cellStyle name="Input [yellow] 3 3 21" xfId="8653" xr:uid="{63C2950E-8214-45BD-9A23-E8B480B2AF26}"/>
    <cellStyle name="Input [yellow] 3 3 22" xfId="8855" xr:uid="{EF527514-88D9-4CEB-8884-858F757DAE26}"/>
    <cellStyle name="Input [yellow] 3 3 3" xfId="3644" xr:uid="{BA7E5BEE-4A7F-4A42-AAF5-CA5BA7800B8B}"/>
    <cellStyle name="Input [yellow] 3 3 4" xfId="3921" xr:uid="{4D03583D-CA52-4CAB-B9A0-AC87D31FC836}"/>
    <cellStyle name="Input [yellow] 3 3 5" xfId="4128" xr:uid="{5E3A4268-77BD-4368-8418-6DF69273AF6E}"/>
    <cellStyle name="Input [yellow] 3 3 6" xfId="4441" xr:uid="{DDADB3DC-8282-423C-915E-7F2EF77DB982}"/>
    <cellStyle name="Input [yellow] 3 3 7" xfId="4744" xr:uid="{78F37899-BDBF-4CB9-9EFB-AEF103CA7A38}"/>
    <cellStyle name="Input [yellow] 3 3 8" xfId="5016" xr:uid="{6B85FE30-0F7D-45AA-8DEE-48D416582A69}"/>
    <cellStyle name="Input [yellow] 3 3 9" xfId="5220" xr:uid="{A7BFDD12-5EF3-49CD-99FC-D2B25F157047}"/>
    <cellStyle name="Input [yellow] 3 4" xfId="3137" xr:uid="{23C9B4C0-8743-42D8-9082-2A6647EBD68C}"/>
    <cellStyle name="Input [yellow] 3 5" xfId="6148" xr:uid="{9BA6B3B8-2B68-496B-BC0C-CC3A3C2BA22E}"/>
    <cellStyle name="Input [yellow] 3 6" xfId="7039" xr:uid="{26CCF94D-8B63-4495-A5CF-D280ACA23849}"/>
    <cellStyle name="Input [yellow] 4" xfId="2577" xr:uid="{E78B3900-75BD-4C1B-BFE2-C6F98F94AC6D}"/>
    <cellStyle name="Input [yellow] 4 10" xfId="5401" xr:uid="{B0E6CF4F-1129-4654-8C72-E31D0F4C5A25}"/>
    <cellStyle name="Input [yellow] 4 11" xfId="5701" xr:uid="{A52E09D7-61FE-45B0-BBF9-A0BE675BFB08}"/>
    <cellStyle name="Input [yellow] 4 12" xfId="5994" xr:uid="{269822CA-DF81-450C-A4DF-4C216262F266}"/>
    <cellStyle name="Input [yellow] 4 13" xfId="6246" xr:uid="{77952B77-902A-4CD2-9ADA-30398E459429}"/>
    <cellStyle name="Input [yellow] 4 14" xfId="6492" xr:uid="{1D9B25A7-DA72-40D5-BAFD-E8B87B4CC616}"/>
    <cellStyle name="Input [yellow] 4 15" xfId="7140" xr:uid="{95D7846C-8192-4A71-B8C3-6F8C0FD1A095}"/>
    <cellStyle name="Input [yellow] 4 16" xfId="7409" xr:uid="{21D8437A-4933-421F-A8C8-C5530C979C6B}"/>
    <cellStyle name="Input [yellow] 4 17" xfId="7614" xr:uid="{63137F05-ADCF-4812-8D78-9CA2B73DDD59}"/>
    <cellStyle name="Input [yellow] 4 18" xfId="7911" xr:uid="{BF63339B-5804-461C-BCE9-2B7307DB0F0F}"/>
    <cellStyle name="Input [yellow] 4 19" xfId="8140" xr:uid="{90C2BB0E-A847-4EB7-B794-837E7807927F}"/>
    <cellStyle name="Input [yellow] 4 2" xfId="3238" xr:uid="{1864D47E-3BC2-450F-98B2-353FFAA77E6E}"/>
    <cellStyle name="Input [yellow] 4 20" xfId="8338" xr:uid="{0D3AB32D-FC45-4B14-8719-8D25521F4E60}"/>
    <cellStyle name="Input [yellow] 4 21" xfId="8543" xr:uid="{B3CAF141-CE18-411D-B2C3-86786E27EC39}"/>
    <cellStyle name="Input [yellow] 4 22" xfId="8745" xr:uid="{7B629085-42A3-4B19-86EF-6D210984C48C}"/>
    <cellStyle name="Input [yellow] 4 3" xfId="3534" xr:uid="{0CC80B71-D166-4FE4-B4B4-F852E6A4ADE1}"/>
    <cellStyle name="Input [yellow] 4 4" xfId="3810" xr:uid="{D21400DF-28BA-4938-93C6-7AC5C630688C}"/>
    <cellStyle name="Input [yellow] 4 5" xfId="4017" xr:uid="{8CF56A9D-5B5E-4084-861B-77C752D8C9AB}"/>
    <cellStyle name="Input [yellow] 4 6" xfId="4331" xr:uid="{5D7E8AE3-09BE-40F7-A4F7-38001BBAD92A}"/>
    <cellStyle name="Input [yellow] 4 7" xfId="4633" xr:uid="{10A79A62-E620-4925-9E49-506E6DFB92D8}"/>
    <cellStyle name="Input [yellow] 4 8" xfId="4905" xr:uid="{046E3612-096F-4FED-9DA3-A1C49F34839D}"/>
    <cellStyle name="Input [yellow] 4 9" xfId="5110" xr:uid="{104CD2B9-0504-4528-833C-EE3CDF0A588E}"/>
    <cellStyle name="Input [yellow] 5" xfId="2972" xr:uid="{63BACD93-11A9-4E1F-AFCB-2EAEBB8A7EDC}"/>
    <cellStyle name="Input [yellow] 6" xfId="2801" xr:uid="{3A21D340-5885-4D0E-83F4-781CD2D07428}"/>
    <cellStyle name="Input [yellow] 7" xfId="2968" xr:uid="{D3FC5740-1484-4E8C-99ED-ADDA8D78E9AE}"/>
    <cellStyle name="Input [yellow] 8" xfId="2875" xr:uid="{B65C76D1-6A82-4665-A849-ADD290BE664E}"/>
    <cellStyle name="Input [yellow] 9" xfId="2709" xr:uid="{2BB66CBE-10D6-48B3-A797-7C97AF96D35E}"/>
    <cellStyle name="Input 2" xfId="2293" xr:uid="{DFC347F6-4BCE-4D04-8488-5A5E1E0F09C8}"/>
    <cellStyle name="Input 2 10" xfId="2878" xr:uid="{FFB0098D-85B2-4544-B8AE-7456F591C060}"/>
    <cellStyle name="Input 2 11" xfId="2730" xr:uid="{CE1DB18C-6A1A-4850-8BC7-C76F059C7FF8}"/>
    <cellStyle name="Input 2 12" xfId="2958" xr:uid="{A485768C-EF8E-48E2-A4ED-62A9CFC1F875}"/>
    <cellStyle name="Input 2 13" xfId="2840" xr:uid="{AF856ED4-7E81-45A9-B174-0D4B95204221}"/>
    <cellStyle name="Input 2 14" xfId="2960" xr:uid="{356F5D84-EA75-4696-90EF-E94D85FEDCFE}"/>
    <cellStyle name="Input 2 15" xfId="3695" xr:uid="{A0A06269-4B9D-436C-9804-2D0333817E37}"/>
    <cellStyle name="Input 2 16" xfId="2870" xr:uid="{66074748-0EB2-4514-BFB2-381F2A6E1486}"/>
    <cellStyle name="Input 2 17" xfId="6876" xr:uid="{F0AFC838-F7EC-4040-B52E-D98F0547B942}"/>
    <cellStyle name="Input 2 18" xfId="6785" xr:uid="{2F3B1A2D-799D-43B5-9927-54776E50235B}"/>
    <cellStyle name="Input 2 19" xfId="6701" xr:uid="{38F3EDB3-9506-46CE-82D7-037A9EEC34AE}"/>
    <cellStyle name="Input 2 2" xfId="2459" xr:uid="{AA2B25EB-82C4-4B2C-824A-F9E66FBEBD9B}"/>
    <cellStyle name="Input 2 2 10" xfId="4805" xr:uid="{6C2E055A-8E31-4A6E-81A8-FAB3576B25D9}"/>
    <cellStyle name="Input 2 2 11" xfId="2820" xr:uid="{2B36E7E6-4542-4089-8C99-5F90362197FE}"/>
    <cellStyle name="Input 2 2 12" xfId="5289" xr:uid="{86B16340-5573-4AA8-BB04-D505FF1999E7}"/>
    <cellStyle name="Input 2 2 13" xfId="5591" xr:uid="{CE6511D4-CC09-4D60-8962-C04E3E794ADA}"/>
    <cellStyle name="Input 2 2 14" xfId="5881" xr:uid="{862BF13D-9C86-4C3B-952B-B0A9AD9CFAA5}"/>
    <cellStyle name="Input 2 2 15" xfId="6383" xr:uid="{437D7EAD-9798-4951-BC87-EA8A6C024C3C}"/>
    <cellStyle name="Input 2 2 16" xfId="7022" xr:uid="{85531FD0-C310-4E19-9F9D-58BA13F12295}"/>
    <cellStyle name="Input 2 2 17" xfId="7320" xr:uid="{C2C43010-3640-4C04-B58C-5D3392BF11FD}"/>
    <cellStyle name="Input 2 2 18" xfId="6664" xr:uid="{95BD1092-2F51-44C7-BD4F-F87B8B60628F}"/>
    <cellStyle name="Input 2 2 19" xfId="7797" xr:uid="{AE35844F-7AD7-4FBC-8F62-82BCA94524D4}"/>
    <cellStyle name="Input 2 2 2" xfId="2545" xr:uid="{6BB8C70E-6AE9-419B-B0CD-C790639B53D9}"/>
    <cellStyle name="Input 2 2 2 10" xfId="5370" xr:uid="{0E3C06A6-A6B1-4C41-A1F6-B214A4D8AD43}"/>
    <cellStyle name="Input 2 2 2 11" xfId="5671" xr:uid="{E6301704-07A2-49C6-A019-E16B40F985B5}"/>
    <cellStyle name="Input 2 2 2 12" xfId="5964" xr:uid="{37DC8186-3164-465A-AFB8-298669B5601C}"/>
    <cellStyle name="Input 2 2 2 13" xfId="6215" xr:uid="{3F664E84-AF2E-4E93-81A8-7E1FF50ECE26}"/>
    <cellStyle name="Input 2 2 2 14" xfId="6462" xr:uid="{707F6B90-A470-4329-8E04-464E5D21BFB4}"/>
    <cellStyle name="Input 2 2 2 15" xfId="7108" xr:uid="{4626EF79-2421-4B10-9B7C-F9ECE50FF786}"/>
    <cellStyle name="Input 2 2 2 16" xfId="7385" xr:uid="{36CF6AA0-1110-4D3D-B9C9-6C138C5A1B5D}"/>
    <cellStyle name="Input 2 2 2 17" xfId="7584" xr:uid="{27FCFE14-C1D3-4CB3-A441-2089862A561F}"/>
    <cellStyle name="Input 2 2 2 18" xfId="7881" xr:uid="{6B779DC0-40A6-4EF7-91A2-CDBF7909AFEF}"/>
    <cellStyle name="Input 2 2 2 19" xfId="8114" xr:uid="{6AECA55A-A99A-409C-810C-187289626681}"/>
    <cellStyle name="Input 2 2 2 2" xfId="3206" xr:uid="{C4554BD4-E82C-45C7-A344-BADA9DAC7A76}"/>
    <cellStyle name="Input 2 2 2 20" xfId="8308" xr:uid="{B36DC71A-EDEC-4F1B-91EC-13C8D62EAD83}"/>
    <cellStyle name="Input 2 2 2 21" xfId="8517" xr:uid="{123DC817-9185-4003-A517-E6901C2A8E57}"/>
    <cellStyle name="Input 2 2 2 22" xfId="8715" xr:uid="{319614B3-3A15-4F5B-B751-23E83DD41BB3}"/>
    <cellStyle name="Input 2 2 2 3" xfId="3504" xr:uid="{888EEB77-D616-4EA2-BCBB-630BF0661FA7}"/>
    <cellStyle name="Input 2 2 2 4" xfId="3783" xr:uid="{66C8F0C0-8533-4D9A-B994-F11A0EF426BB}"/>
    <cellStyle name="Input 2 2 2 5" xfId="3985" xr:uid="{04422888-AE62-496E-BFE8-61BBCB300236}"/>
    <cellStyle name="Input 2 2 2 6" xfId="4300" xr:uid="{6A7F296A-F5A7-4DF1-B798-8B79DB5C57FF}"/>
    <cellStyle name="Input 2 2 2 7" xfId="4602" xr:uid="{41E39935-98BF-4655-8C45-FCE9499DB141}"/>
    <cellStyle name="Input 2 2 2 8" xfId="4877" xr:uid="{6510BA64-50FA-4020-A499-49CFB3FD5C54}"/>
    <cellStyle name="Input 2 2 2 9" xfId="5079" xr:uid="{F88642D0-63CF-41C1-9027-88FDB8796C20}"/>
    <cellStyle name="Input 2 2 20" xfId="6792" xr:uid="{8825218C-600F-4B77-8DAB-B776E815EC46}"/>
    <cellStyle name="Input 2 2 21" xfId="8460" xr:uid="{DE2265E3-E450-48EA-BC0D-1611B863CE0C}"/>
    <cellStyle name="Input 2 2 22" xfId="7271" xr:uid="{035C1650-0282-42A1-B7E0-BEB11CBA333D}"/>
    <cellStyle name="Input 2 2 3" xfId="2671" xr:uid="{CCDC2749-CD43-4398-A090-1D8772D321F1}"/>
    <cellStyle name="Input 2 2 3 10" xfId="5495" xr:uid="{158D4FD9-FC37-4BC3-863A-CAE4D0D479ED}"/>
    <cellStyle name="Input 2 2 3 11" xfId="5794" xr:uid="{68425EEF-C2DF-496F-9AA5-68FAA7CF32B4}"/>
    <cellStyle name="Input 2 2 3 12" xfId="6087" xr:uid="{1FE78E6B-8545-448D-B9F1-1680171895D5}"/>
    <cellStyle name="Input 2 2 3 13" xfId="6340" xr:uid="{26F9CACC-EC94-44F6-8A63-2642CAF977C8}"/>
    <cellStyle name="Input 2 2 3 14" xfId="6585" xr:uid="{082707BA-20CB-4EF8-8EBC-ED1D09344361}"/>
    <cellStyle name="Input 2 2 3 15" xfId="7234" xr:uid="{B35F30E9-1FFB-40CA-8CF9-9B8D2053E6C9}"/>
    <cellStyle name="Input 2 2 3 16" xfId="7503" xr:uid="{CC548D3D-A138-4672-AF0E-97639FD737BC}"/>
    <cellStyle name="Input 2 2 3 17" xfId="7707" xr:uid="{837DF236-24DF-4597-90FD-1E0CE1150C84}"/>
    <cellStyle name="Input 2 2 3 18" xfId="8004" xr:uid="{852C4235-AC1E-4C99-BC05-1565DFE719B9}"/>
    <cellStyle name="Input 2 2 3 19" xfId="8233" xr:uid="{9B26B48A-8670-4623-9A5C-36C2A2D08476}"/>
    <cellStyle name="Input 2 2 3 2" xfId="3332" xr:uid="{5A9A3B55-A61C-46C5-8AA9-981078040FFD}"/>
    <cellStyle name="Input 2 2 3 20" xfId="8431" xr:uid="{9BADD1A9-48DE-403E-A9FC-78135021C922}"/>
    <cellStyle name="Input 2 2 3 21" xfId="8636" xr:uid="{EA6E941F-D8FD-48F4-87E4-053059591807}"/>
    <cellStyle name="Input 2 2 3 22" xfId="8838" xr:uid="{0D8CCD80-9109-4E9C-8385-96C3D8BE74FF}"/>
    <cellStyle name="Input 2 2 3 3" xfId="3627" xr:uid="{8EBF30F5-2200-4854-86A4-3B5719D08261}"/>
    <cellStyle name="Input 2 2 3 4" xfId="3904" xr:uid="{E0909935-0205-40D4-8C6D-C6A7B4F64F28}"/>
    <cellStyle name="Input 2 2 3 5" xfId="4111" xr:uid="{6500333B-269C-44DA-928D-1E80C6C6B4C2}"/>
    <cellStyle name="Input 2 2 3 6" xfId="4424" xr:uid="{7F0DE4D4-C266-4174-9FA9-550EB7C04915}"/>
    <cellStyle name="Input 2 2 3 7" xfId="4727" xr:uid="{B77A400A-5C91-446F-B0BE-9E309CFA0ABE}"/>
    <cellStyle name="Input 2 2 3 8" xfId="4999" xr:uid="{7254F376-CEFD-492E-A0A3-A766123B17FB}"/>
    <cellStyle name="Input 2 2 3 9" xfId="5203" xr:uid="{57187D70-13E6-4470-9CAF-0E8E9A99AB96}"/>
    <cellStyle name="Input 2 2 4" xfId="3120" xr:uid="{E669BDE5-2D2E-4616-90C7-AD4D495FE330}"/>
    <cellStyle name="Input 2 2 5" xfId="3423" xr:uid="{7BB26E27-1727-4511-AC17-878BDCF277CB}"/>
    <cellStyle name="Input 2 2 6" xfId="3709" xr:uid="{A9223F6A-F267-45A6-A1C6-C39940C86395}"/>
    <cellStyle name="Input 2 2 7" xfId="3049" xr:uid="{4847AADC-4FED-4EB0-9BD6-9AE07950B03E}"/>
    <cellStyle name="Input 2 2 8" xfId="4219" xr:uid="{1E7F1DCC-B60D-404F-8E63-46322B9A8D20}"/>
    <cellStyle name="Input 2 2 9" xfId="4517" xr:uid="{7C519C12-B794-434B-8636-DF194BDB3DFA}"/>
    <cellStyle name="Input 2 20" xfId="6950" xr:uid="{22FF32DD-6DE3-4D40-9B4C-5AC5B6029E6D}"/>
    <cellStyle name="Input 2 21" xfId="7341" xr:uid="{0D065CB7-F932-4299-BE6E-6B93AB33DE0D}"/>
    <cellStyle name="Input 2 22" xfId="6778" xr:uid="{7AFF8B56-6DE6-4C51-AC71-A585E45E94E6}"/>
    <cellStyle name="Input 2 3" xfId="2475" xr:uid="{C5D848D8-F689-4BA0-AC73-DE2CFDCC4A9C}"/>
    <cellStyle name="Input 2 3 10" xfId="5304" xr:uid="{40135C25-9EC0-480F-BCEC-9C56AD58BE97}"/>
    <cellStyle name="Input 2 3 11" xfId="5606" xr:uid="{717B5C27-49D9-4CB0-B717-E25BE1407CB0}"/>
    <cellStyle name="Input 2 3 12" xfId="5897" xr:uid="{948BC697-52AA-4959-A97A-AD2D0A78F67C}"/>
    <cellStyle name="Input 2 3 13" xfId="6147" xr:uid="{DABC16CF-9BE3-449B-8B47-015067399C66}"/>
    <cellStyle name="Input 2 3 14" xfId="6398" xr:uid="{0DFAA38B-4333-460A-B33D-4E06B8C286AC}"/>
    <cellStyle name="Input 2 3 15" xfId="7038" xr:uid="{AD1E2613-CFAB-464E-92DF-6490B6B0EFC2}"/>
    <cellStyle name="Input 2 3 16" xfId="6634" xr:uid="{CE22B0A7-41E3-4629-9012-A342F38CA62D}"/>
    <cellStyle name="Input 2 3 17" xfId="7813" xr:uid="{AD996A7E-450D-4631-BB9A-933409B036D8}"/>
    <cellStyle name="Input 2 3 18" xfId="8032" xr:uid="{23BD5179-882A-4AD9-9283-0822F1C9936F}"/>
    <cellStyle name="Input 2 3 19" xfId="8053" xr:uid="{8ECA3C1F-616D-48DC-849B-2FA420DB2B57}"/>
    <cellStyle name="Input 2 3 2" xfId="2561" xr:uid="{1FB3E5D4-1F62-4814-9B7A-C6402C1D7C90}"/>
    <cellStyle name="Input 2 3 2 10" xfId="5386" xr:uid="{CB4A3075-E313-46E6-8B6E-DBE24A939174}"/>
    <cellStyle name="Input 2 3 2 11" xfId="5687" xr:uid="{696AFEF6-ACE2-46E0-A1AA-5F80E25E7C4A}"/>
    <cellStyle name="Input 2 3 2 12" xfId="5980" xr:uid="{FEAB7F38-B0C1-45C4-9161-D4B9474ECCF9}"/>
    <cellStyle name="Input 2 3 2 13" xfId="6231" xr:uid="{33B6420E-B855-4495-9F8D-3B004E0FB5FB}"/>
    <cellStyle name="Input 2 3 2 14" xfId="6478" xr:uid="{646CED88-52E3-4FE6-9664-77E3B4EB15F6}"/>
    <cellStyle name="Input 2 3 2 15" xfId="7124" xr:uid="{957F157B-EA6B-4F5A-B73B-7D2B22A629C3}"/>
    <cellStyle name="Input 2 3 2 16" xfId="7600" xr:uid="{5D95CCA0-F30E-4A37-AFF0-017F32AD9CBE}"/>
    <cellStyle name="Input 2 3 2 17" xfId="7897" xr:uid="{E603E5F0-4003-45DE-8D16-8CCC983F58AF}"/>
    <cellStyle name="Input 2 3 2 18" xfId="8128" xr:uid="{B6E46E2A-4A3C-4503-8097-245D127C8279}"/>
    <cellStyle name="Input 2 3 2 19" xfId="8324" xr:uid="{A48F39E7-7E05-4BD3-AA18-D6D38A53FB4F}"/>
    <cellStyle name="Input 2 3 2 2" xfId="3222" xr:uid="{E4C2E801-58D2-4263-BE7E-8EF708752D97}"/>
    <cellStyle name="Input 2 3 2 20" xfId="8531" xr:uid="{59A887A5-8F1C-45CC-B170-083996E30410}"/>
    <cellStyle name="Input 2 3 2 21" xfId="8731" xr:uid="{9C3BFD9A-B4DE-4B5E-B29C-3B50ABCD6468}"/>
    <cellStyle name="Input 2 3 2 3" xfId="3519" xr:uid="{16DAAAE1-DA3A-46B5-9818-6F4E52A7DA8A}"/>
    <cellStyle name="Input 2 3 2 4" xfId="3797" xr:uid="{DB951948-33DF-4AEC-BA67-A4A004D96D17}"/>
    <cellStyle name="Input 2 3 2 5" xfId="4001" xr:uid="{64633733-012F-4BDE-84E7-A2D6ED478DD9}"/>
    <cellStyle name="Input 2 3 2 6" xfId="4316" xr:uid="{9DD590AC-EE98-427E-8FD8-9BB76A087B15}"/>
    <cellStyle name="Input 2 3 2 7" xfId="4618" xr:uid="{47526A1A-1A7C-41C1-AF4B-F0DDE04D0D44}"/>
    <cellStyle name="Input 2 3 2 8" xfId="4891" xr:uid="{F018A680-7340-4865-A5EC-C3459DCA4F37}"/>
    <cellStyle name="Input 2 3 2 9" xfId="5095" xr:uid="{135DBA1E-0994-44EA-B786-80ACF2040514}"/>
    <cellStyle name="Input 2 3 3" xfId="2687" xr:uid="{4BDC4A9F-C183-4698-A106-D597CFCD9F27}"/>
    <cellStyle name="Input 2 3 3 10" xfId="5511" xr:uid="{037A5CAD-5322-4199-95BA-78AF6C505BFF}"/>
    <cellStyle name="Input 2 3 3 11" xfId="5810" xr:uid="{71D3DCA4-8795-4815-9419-19F9AC35562B}"/>
    <cellStyle name="Input 2 3 3 12" xfId="6103" xr:uid="{25FE1D78-12A9-4D79-B336-2DA827247EC1}"/>
    <cellStyle name="Input 2 3 3 13" xfId="6356" xr:uid="{71F4E9F0-090D-49B1-9C26-A567AD5B0D43}"/>
    <cellStyle name="Input 2 3 3 14" xfId="6601" xr:uid="{1E10E395-76A2-4BEF-86B1-A6D85094CAEA}"/>
    <cellStyle name="Input 2 3 3 15" xfId="7250" xr:uid="{E9658233-28F9-4030-A5AA-1BE24EFE4F0D}"/>
    <cellStyle name="Input 2 3 3 16" xfId="7519" xr:uid="{2150D97C-DDFF-4CC6-9D50-6E068F5CD0B7}"/>
    <cellStyle name="Input 2 3 3 17" xfId="7723" xr:uid="{B6389E99-43F3-4437-AE35-CBC041A33B31}"/>
    <cellStyle name="Input 2 3 3 18" xfId="8020" xr:uid="{E04BFBA0-B1B9-4FF7-8EAF-CE7E91D09E11}"/>
    <cellStyle name="Input 2 3 3 19" xfId="8249" xr:uid="{5D5C6D5B-32BE-440D-836C-51BA8D029B9F}"/>
    <cellStyle name="Input 2 3 3 2" xfId="3348" xr:uid="{D9DD5274-3B11-4C2F-B1B9-4F95FFF1B6D5}"/>
    <cellStyle name="Input 2 3 3 20" xfId="8447" xr:uid="{94D745E7-2BEB-40D9-BF18-C0AEF26A9EF1}"/>
    <cellStyle name="Input 2 3 3 21" xfId="8652" xr:uid="{A204B078-681E-4D8E-8170-858E11B2CDFD}"/>
    <cellStyle name="Input 2 3 3 22" xfId="8854" xr:uid="{11F0464D-0201-4D4A-9C73-54A7AD789BE8}"/>
    <cellStyle name="Input 2 3 3 3" xfId="3643" xr:uid="{D8E9393B-6F8B-484C-ADCC-F5753B815AEF}"/>
    <cellStyle name="Input 2 3 3 4" xfId="3920" xr:uid="{C8613F2A-4EB4-43C8-9621-CA9AB48497D2}"/>
    <cellStyle name="Input 2 3 3 5" xfId="4127" xr:uid="{755BB9C6-6D95-4D9A-8557-FB2C20719275}"/>
    <cellStyle name="Input 2 3 3 6" xfId="4440" xr:uid="{EF37B435-578B-4083-A5FE-41C745CF8825}"/>
    <cellStyle name="Input 2 3 3 7" xfId="4743" xr:uid="{F3E72AC1-271F-4CCD-8F8C-3ED695B69D4A}"/>
    <cellStyle name="Input 2 3 3 8" xfId="5015" xr:uid="{922DF890-1609-4C47-8159-1C7EF449576B}"/>
    <cellStyle name="Input 2 3 3 9" xfId="5219" xr:uid="{0E3BCA6B-781F-4754-ADE7-CB106A3D4283}"/>
    <cellStyle name="Input 2 3 4" xfId="3136" xr:uid="{12211DD2-98B3-4664-9CA2-D1DA46497DD8}"/>
    <cellStyle name="Input 2 3 5" xfId="3438" xr:uid="{8AB821CB-272D-4FA7-873D-1D8BF2222765}"/>
    <cellStyle name="Input 2 3 6" xfId="2699" xr:uid="{629643D6-0ACA-4A28-861B-40ED21A8E791}"/>
    <cellStyle name="Input 2 3 7" xfId="4234" xr:uid="{A69E64E9-AD31-4FB7-BD55-303F82562182}"/>
    <cellStyle name="Input 2 3 8" xfId="4533" xr:uid="{675773A0-3B66-432E-BC71-6A9FA74B30D6}"/>
    <cellStyle name="Input 2 3 9" xfId="3029" xr:uid="{A4FF8E61-1DC3-4FE2-B5C4-4572401DEAA1}"/>
    <cellStyle name="Input 2 4" xfId="2578" xr:uid="{028147CA-AA61-47C3-9A2A-A877BA0232BE}"/>
    <cellStyle name="Input 2 4 10" xfId="5402" xr:uid="{185DB120-4EDA-4A0C-97CF-B8D41A87CB55}"/>
    <cellStyle name="Input 2 4 11" xfId="5702" xr:uid="{0403BBF1-B92F-477A-8AC0-E6A671F75837}"/>
    <cellStyle name="Input 2 4 12" xfId="5995" xr:uid="{0FE3516E-7A9E-4209-8022-2FD66FCBB914}"/>
    <cellStyle name="Input 2 4 13" xfId="6247" xr:uid="{48C5E120-15A5-4B0A-B91F-A132A46077F9}"/>
    <cellStyle name="Input 2 4 14" xfId="6493" xr:uid="{16CB5EB4-9588-4F7E-97EA-7116846E1BD9}"/>
    <cellStyle name="Input 2 4 15" xfId="7141" xr:uid="{8C0F0C6B-710D-4573-A4FB-3500DCA8CC60}"/>
    <cellStyle name="Input 2 4 16" xfId="7410" xr:uid="{0BEDEFE8-197E-4B90-849E-30694906BF7E}"/>
    <cellStyle name="Input 2 4 17" xfId="7615" xr:uid="{5088E5FB-D1E1-4EBC-A000-D8BFA88530AB}"/>
    <cellStyle name="Input 2 4 18" xfId="7912" xr:uid="{F01964BC-27E4-4B5E-8032-AC33F289A8A9}"/>
    <cellStyle name="Input 2 4 19" xfId="8141" xr:uid="{F44B2E25-B4FF-4429-A711-122888FD7265}"/>
    <cellStyle name="Input 2 4 2" xfId="3239" xr:uid="{BE723B7F-F759-4D4E-9F8A-AB34323E8D44}"/>
    <cellStyle name="Input 2 4 20" xfId="8339" xr:uid="{DDAB5907-F21E-415A-8479-A37F2DDFE2D5}"/>
    <cellStyle name="Input 2 4 21" xfId="8544" xr:uid="{AEAFE8E5-556A-4546-8970-CABD754A9834}"/>
    <cellStyle name="Input 2 4 22" xfId="8746" xr:uid="{8245037D-7736-44A3-BBCD-26DCB53D2CC6}"/>
    <cellStyle name="Input 2 4 3" xfId="3535" xr:uid="{58BDF689-CE61-40B2-B9D6-9B72FDE6E120}"/>
    <cellStyle name="Input 2 4 4" xfId="3811" xr:uid="{F1D10EB3-51D3-40AD-A5C2-0189C15E7C30}"/>
    <cellStyle name="Input 2 4 5" xfId="4018" xr:uid="{6D6C74B5-AB7C-474A-9E42-417D9DFCF56C}"/>
    <cellStyle name="Input 2 4 6" xfId="4332" xr:uid="{B01D3F4B-FF0F-4900-BCD6-00EE20E5B515}"/>
    <cellStyle name="Input 2 4 7" xfId="4634" xr:uid="{8309395A-6677-4305-92C9-3A44DF2A85A8}"/>
    <cellStyle name="Input 2 4 8" xfId="4906" xr:uid="{876EA1A0-7674-483E-AC6A-FF8332BD1C3F}"/>
    <cellStyle name="Input 2 4 9" xfId="5111" xr:uid="{8A2A57D5-FF5B-4515-BE6D-1BF08F8DA7A1}"/>
    <cellStyle name="Input 2 5" xfId="2973" xr:uid="{7BBC9043-D759-4138-8A71-547FC21820F2}"/>
    <cellStyle name="Input 2 6" xfId="2800" xr:uid="{76C44D7E-AE13-443E-8490-D9EA653BCC41}"/>
    <cellStyle name="Input 2 7" xfId="2969" xr:uid="{DD8238B0-6A34-4A6D-BA49-34D4DC889043}"/>
    <cellStyle name="Input 2 8" xfId="2874" xr:uid="{550F33F4-599A-4C99-89AA-F3F12AC36C7F}"/>
    <cellStyle name="Input 2 9" xfId="47" xr:uid="{81436BD2-DB84-489B-902C-F6F2D58EF14C}"/>
    <cellStyle name="Inventory" xfId="2294" xr:uid="{23AF07F2-93CF-42C1-92B2-F86505F0BE88}"/>
    <cellStyle name="Ledger 17 x 11 in" xfId="2295" xr:uid="{0F2EABDE-016E-41A3-B7E9-A96A958B5887}"/>
    <cellStyle name="Link Currency (0)" xfId="2296" xr:uid="{F169B796-B0A4-4A6D-A470-D3A93DFECEFB}"/>
    <cellStyle name="Link Currency (2)" xfId="2297" xr:uid="{43C07074-7FEF-4495-9824-AD14A93EBBE8}"/>
    <cellStyle name="Link Units (0)" xfId="2298" xr:uid="{CCA8AC79-128C-4401-90B5-4C9D9489D2F6}"/>
    <cellStyle name="Link Units (1)" xfId="2299" xr:uid="{657D9A44-D2F1-4F43-8878-E16875862EDB}"/>
    <cellStyle name="Link Units (2)" xfId="2300" xr:uid="{C8DAEAFC-A0C9-48B1-9843-2E07E6345C72}"/>
    <cellStyle name="Linked Cell 2" xfId="2301" xr:uid="{A720A3DB-81EE-4B44-A063-7A4E0FC5A80A}"/>
    <cellStyle name="Milliers [0]_!!!GO" xfId="2302" xr:uid="{8B7E06BB-3269-4F42-91A7-20FCA399C405}"/>
    <cellStyle name="Milliers_!!!GO" xfId="2303" xr:uid="{99CF2F89-789B-4096-A1D1-A422F6A3F8B0}"/>
    <cellStyle name="Mon閠aire [0]_!!!GO" xfId="2304" xr:uid="{8AA13C2D-E038-4DB9-9ADD-6DBDF7264A23}"/>
    <cellStyle name="Mon閠aire_!!!GO" xfId="2305" xr:uid="{AAC717D1-30BE-4C8F-8700-F42165878D0F}"/>
    <cellStyle name="Neutral 2" xfId="67" xr:uid="{2CF3D7C0-F443-4283-8E70-1CFDE98A1838}"/>
    <cellStyle name="Neutral 2 2" xfId="2306" xr:uid="{1EF91D96-E0E0-48E9-BF92-F7434A295239}"/>
    <cellStyle name="Neutral 3" xfId="72" xr:uid="{38EDAB24-BAE7-47D1-ADD5-4AEFAD9DBF6B}"/>
    <cellStyle name="Neutral 4" xfId="53" xr:uid="{10F97246-B596-44CD-BE04-57725A4F6BD8}"/>
    <cellStyle name="New Times Roman" xfId="2307" xr:uid="{6569ACB6-9289-4002-9030-B1B726E20DC6}"/>
    <cellStyle name="no dec" xfId="2308" xr:uid="{D1EB6A32-6DB5-472B-A19E-E9358E459FB3}"/>
    <cellStyle name="Normal" xfId="0" builtinId="0"/>
    <cellStyle name="Normal - Style1" xfId="2309" xr:uid="{19647051-1A0B-4D0B-840F-F8D44250D747}"/>
    <cellStyle name="Normal 10" xfId="75" xr:uid="{181DEBDF-0F3A-4B29-8482-9D1E607E81D6}"/>
    <cellStyle name="Normal 10 2" xfId="80" xr:uid="{BCAF4086-404F-4CC0-86A5-FEC917B6107F}"/>
    <cellStyle name="Normal 10 3" xfId="91" xr:uid="{B157CB47-C0AE-4D72-AD7C-FE0FCF953FB4}"/>
    <cellStyle name="Normal 11" xfId="63" xr:uid="{791EADF8-3C35-4E90-B106-92B0023382B0}"/>
    <cellStyle name="Normal 12" xfId="81" xr:uid="{56C29AD7-173F-4758-AC24-2A063D417E37}"/>
    <cellStyle name="Normal 12 2" xfId="92" xr:uid="{2E58C274-3B10-482D-94D3-E19028C27BEB}"/>
    <cellStyle name="Normal 13" xfId="82" xr:uid="{0C569152-5E08-489A-A086-FFD6CDCA1100}"/>
    <cellStyle name="Normal 14" xfId="83" xr:uid="{CE931434-C3FA-4A8C-AAFF-2D68F11CA722}"/>
    <cellStyle name="Normal 15" xfId="85" xr:uid="{ED2EEC44-FADA-48F5-8DDE-084B237AC9D3}"/>
    <cellStyle name="Normal 16" xfId="86" xr:uid="{9AAA81C7-73BA-4820-9DF7-F9A6FB4FAEA2}"/>
    <cellStyle name="Normal 16 2" xfId="93" xr:uid="{B61D0CB5-F2E5-4923-B60A-05E144231240}"/>
    <cellStyle name="Normal 17" xfId="14" xr:uid="{765F8486-6BBD-4ED4-8574-E8D9E96EFD00}"/>
    <cellStyle name="Normal 17 2" xfId="90" xr:uid="{8EFE1D31-787E-4FCC-A27B-5C6FD835B9BA}"/>
    <cellStyle name="Normal 18" xfId="87" xr:uid="{FA4D9B3B-ECB8-45BF-AD27-41BA49C8B6AF}"/>
    <cellStyle name="Normal 18 2" xfId="89" xr:uid="{E3257815-3532-48D0-925A-1B7E90C31BC6}"/>
    <cellStyle name="Normal 19" xfId="95" xr:uid="{8EF0C343-2A24-4C17-936E-C3F6D1F08F4B}"/>
    <cellStyle name="Normal 2" xfId="1" xr:uid="{00000000-0005-0000-0000-000001000000}"/>
    <cellStyle name="Normal 2 2" xfId="11" xr:uid="{150AFA84-A48E-4D30-B5ED-532669982C7A}"/>
    <cellStyle name="Normal 2 2 2" xfId="25" xr:uid="{EF0E2F48-5643-4478-B67B-5BCFF576778A}"/>
    <cellStyle name="Normal 2 2 2 2" xfId="2399" xr:uid="{8D707E62-3A1D-4F7A-9C87-47C04998647C}"/>
    <cellStyle name="Normal 2 2 3" xfId="59" xr:uid="{FE7F0E17-3ABC-449F-BB7E-70A40DED7BCD}"/>
    <cellStyle name="Normal 2 3" xfId="16" xr:uid="{FEDE3CB9-2779-4022-94C8-38DDB6120DEB}"/>
    <cellStyle name="Normal 2 3 2" xfId="39" xr:uid="{1A02BEB7-0FC8-49CD-96BC-1BF491D27F20}"/>
    <cellStyle name="Normal 2 35" xfId="22" xr:uid="{B8FE414D-33AF-4295-AC4E-060F833671E9}"/>
    <cellStyle name="Normal 2 4" xfId="21" xr:uid="{65016394-4640-4D0E-A85A-208F07508F92}"/>
    <cellStyle name="Normal 2 5" xfId="5" xr:uid="{52600433-FC30-4444-B183-A2731E3BBFFF}"/>
    <cellStyle name="Normal 2 5 2" xfId="54" xr:uid="{8973E1F2-D09D-46B9-A99A-9D9206723843}"/>
    <cellStyle name="Normal 2 6" xfId="7263" xr:uid="{EB75E79A-D614-4657-BA36-936555096DE7}"/>
    <cellStyle name="Normal 20" xfId="45" xr:uid="{0DA235E2-8E0B-4652-A40E-3B8FD6EBF623}"/>
    <cellStyle name="Normal 20 2" xfId="2400" xr:uid="{A7FC877D-FF59-47BE-A575-8F4E58441CC1}"/>
    <cellStyle name="Normal 20 3" xfId="96" xr:uid="{C6F6164C-9F76-4145-AA00-D1D770D86D47}"/>
    <cellStyle name="Normal 21" xfId="97" xr:uid="{3A8D1D15-1A25-4E62-8BD3-BF0E19926156}"/>
    <cellStyle name="Normal 22" xfId="98" xr:uid="{523A9D44-7498-4320-BBF5-112CF50638A8}"/>
    <cellStyle name="Normal 23" xfId="99" xr:uid="{D6247FE9-CAD5-4920-8B0C-D79F534CF6B1}"/>
    <cellStyle name="Normal 24" xfId="2310" xr:uid="{DACC5D4C-95A8-47CF-B632-903990B0BC7F}"/>
    <cellStyle name="Normal 25" xfId="2396" xr:uid="{7F691136-66BD-4AB3-8556-19DE344B566F}"/>
    <cellStyle name="Normal 26" xfId="35" xr:uid="{F41FC4F0-C79E-4FEF-A31F-FA9470BA00F2}"/>
    <cellStyle name="Normal 26 2" xfId="48" xr:uid="{F5A69A8C-109B-4AAA-9974-B6AC823E9E44}"/>
    <cellStyle name="Normal 26 3" xfId="42" xr:uid="{449DAD9C-C575-4420-AD67-73C06ACDC26E}"/>
    <cellStyle name="Normal 27" xfId="94" xr:uid="{E4374353-8516-41A1-AC2A-C772E044B09F}"/>
    <cellStyle name="Normal 28" xfId="2488" xr:uid="{39B9D39A-FA38-482D-8933-6E7BE5669AD6}"/>
    <cellStyle name="Normal 29" xfId="2406" xr:uid="{16CF4ABD-B2BD-4708-ABE1-9FE4D5089D2C}"/>
    <cellStyle name="Normal 3" xfId="8" xr:uid="{93B30435-8702-490A-9AE1-AAD32F6587C1}"/>
    <cellStyle name="Normal 3 2" xfId="26" xr:uid="{20D7BDF2-05E3-4D1F-9F28-DC5EA867A0D2}"/>
    <cellStyle name="Normal 3 2 2" xfId="56" xr:uid="{EC0F5A62-0970-42DC-8911-3FAE705B5631}"/>
    <cellStyle name="Normal 3 3" xfId="64" xr:uid="{48E23ABC-6DBD-444B-AB74-2F335849BCE3}"/>
    <cellStyle name="Normal 3 4" xfId="2311" xr:uid="{4A4F5702-EEB0-4303-8A91-52E1401B86D9}"/>
    <cellStyle name="Normal 3 5" xfId="2402" xr:uid="{E0B2218E-E39D-4C34-BB1C-AB4F741FE97E}"/>
    <cellStyle name="Normal 3 6" xfId="55" xr:uid="{DB0AF9DA-0599-4428-8B68-0D29B6612A16}"/>
    <cellStyle name="Normal 3 7" xfId="34" xr:uid="{CAF6B3CD-02FA-42BB-B9E1-CA0B1C137736}"/>
    <cellStyle name="Normal 30" xfId="2489" xr:uid="{19534640-856E-436E-BFD6-AAAE39B89965}"/>
    <cellStyle name="Normal 31" xfId="43" xr:uid="{1E677510-D338-4498-980E-ED14DD49A3C6}"/>
    <cellStyle name="Normal 32" xfId="2397" xr:uid="{E37DE5F7-2EBD-497D-918B-657342100520}"/>
    <cellStyle name="Normal 33" xfId="2574" xr:uid="{089F4867-4C1F-44CB-9F7F-6431B2B19F00}"/>
    <cellStyle name="Normal 4" xfId="4" xr:uid="{E681700E-97D5-4328-A95E-D4C46688DD23}"/>
    <cellStyle name="Normal 4 2" xfId="2312" xr:uid="{07A6B7CC-7F88-4F04-AD0A-0BE4779A18DC}"/>
    <cellStyle name="Normal 4 3" xfId="57" xr:uid="{17E844AD-64C6-4D86-9942-BD96A6AAD879}"/>
    <cellStyle name="Normal 4 4" xfId="32" xr:uid="{F7C1EFBE-BDDB-4983-97A9-4A2C13CA24D7}"/>
    <cellStyle name="Normal 5" xfId="62" xr:uid="{284006C8-47A9-4AE3-A4E2-A3730EDE496F}"/>
    <cellStyle name="Normal 6" xfId="65" xr:uid="{FD49CF33-F870-4C50-83E4-E02856826B45}"/>
    <cellStyle name="Normal 7" xfId="27" xr:uid="{79135804-1597-46E3-8ED7-3968888D031C}"/>
    <cellStyle name="Normal 7 2" xfId="74" xr:uid="{462C7C3E-EA24-4328-BB9F-1EB1A9710AEA}"/>
    <cellStyle name="Normal 7 2 2" xfId="79" xr:uid="{B277836F-2357-488F-BCEB-2BEEB488006D}"/>
    <cellStyle name="Normal 7 2 3" xfId="88" xr:uid="{349B6CEA-0411-4A27-91F5-21B423761B2D}"/>
    <cellStyle name="Normal 7 3" xfId="76" xr:uid="{2BBF9723-ADE1-4FDA-98E2-F4A4051FD16B}"/>
    <cellStyle name="Normal 7 4" xfId="68" xr:uid="{961198DE-AA9D-41EC-A4D6-B103FB1462D0}"/>
    <cellStyle name="Normal 8" xfId="70" xr:uid="{F5024C49-F2CE-44FC-A644-4DDDD793E32A}"/>
    <cellStyle name="Normal 8 2" xfId="78" xr:uid="{633EA400-F3A0-43C4-894C-F12BCEB1C15A}"/>
    <cellStyle name="Normal 9" xfId="69" xr:uid="{BA07E7CB-2167-48E4-95FA-2E85CD50EA6E}"/>
    <cellStyle name="Normal 9 2" xfId="77" xr:uid="{AC4479E0-8BE7-4536-9664-0655E7E876F3}"/>
    <cellStyle name="Note 2" xfId="2313" xr:uid="{53F04BEC-0444-42B8-A76F-CE1A6610DA84}"/>
    <cellStyle name="Note 2 10" xfId="4809" xr:uid="{6107AC9F-740E-446E-867D-AC79FC1345DB}"/>
    <cellStyle name="Note 2 11" xfId="2956" xr:uid="{06800DF4-A544-436B-AB26-368CD45F19EA}"/>
    <cellStyle name="Note 2 12" xfId="4792" xr:uid="{F8C460CD-B8E1-48AB-B9DE-371F086273D3}"/>
    <cellStyle name="Note 2 13" xfId="4153" xr:uid="{CF8222FF-7BE7-4790-A4E7-B17A6BF3A556}"/>
    <cellStyle name="Note 2 14" xfId="6895" xr:uid="{E722A8D3-9F4A-4C1C-8238-034669DF83A2}"/>
    <cellStyle name="Note 2 15" xfId="6789" xr:uid="{39A9059C-D334-42EC-9E0D-0E652337BF19}"/>
    <cellStyle name="Note 2 16" xfId="7390" xr:uid="{8C5E46B1-443E-4184-A010-52BC815FEE55}"/>
    <cellStyle name="Note 2 17" xfId="6946" xr:uid="{C8240F2C-3949-4AEC-9E7A-1EE7E79A6D4C}"/>
    <cellStyle name="Note 2 18" xfId="6777" xr:uid="{4C1684CF-76E6-4D08-84A1-34A5954DADDD}"/>
    <cellStyle name="Note 2 2" xfId="2444" xr:uid="{9E621C3B-B83A-47A1-9784-8790FBCFFF77}"/>
    <cellStyle name="Note 2 2 10" xfId="5576" xr:uid="{BA4C444F-9199-47A6-9C1F-714A279D5E1E}"/>
    <cellStyle name="Note 2 2 11" xfId="5866" xr:uid="{52F8BCF3-2BC0-48A0-95EC-7A990CFA0D20}"/>
    <cellStyle name="Note 2 2 12" xfId="6368" xr:uid="{16773DBB-20FD-4D01-95F5-9D686A959534}"/>
    <cellStyle name="Note 2 2 13" xfId="7007" xr:uid="{785EB4A9-7AFB-46B5-873D-909BC46B8955}"/>
    <cellStyle name="Note 2 2 14" xfId="7316" xr:uid="{56FB1E5C-1015-4AAB-B401-5599692A201B}"/>
    <cellStyle name="Note 2 2 15" xfId="6887" xr:uid="{1F667190-21A5-4E76-9635-E83E8438C1CD}"/>
    <cellStyle name="Note 2 2 16" xfId="7782" xr:uid="{990A0B53-7550-43F3-A936-CE8DD5EBB1B7}"/>
    <cellStyle name="Note 2 2 17" xfId="6812" xr:uid="{1CAC0871-CBD1-4738-BF9F-C33F8C7F41F4}"/>
    <cellStyle name="Note 2 2 18" xfId="6954" xr:uid="{60CD3D04-EAE4-421F-A6F2-C105501EB234}"/>
    <cellStyle name="Note 2 2 2" xfId="2530" xr:uid="{B079D82A-05C6-492A-9CA8-B911B6378E35}"/>
    <cellStyle name="Note 2 2 2 10" xfId="5949" xr:uid="{B155F940-9368-482A-BF83-FEDB88086ECA}"/>
    <cellStyle name="Note 2 2 2 11" xfId="6200" xr:uid="{4059A8A5-A47A-4D15-8010-83EA6804D957}"/>
    <cellStyle name="Note 2 2 2 12" xfId="6447" xr:uid="{5BBE6FDD-14E8-4DB7-A545-FAE892470BA9}"/>
    <cellStyle name="Note 2 2 2 13" xfId="7093" xr:uid="{4BA5BBD0-7767-4BF5-97DC-1197BC31F7BF}"/>
    <cellStyle name="Note 2 2 2 14" xfId="7380" xr:uid="{A0A4BB81-366E-4B1E-BC89-17166F2B5C4D}"/>
    <cellStyle name="Note 2 2 2 15" xfId="7569" xr:uid="{232B0F55-BFEF-4CB9-AE9D-3CF6253A4215}"/>
    <cellStyle name="Note 2 2 2 16" xfId="7866" xr:uid="{32EC5F1B-7E36-4DE5-B9B8-1339C3D82500}"/>
    <cellStyle name="Note 2 2 2 17" xfId="8099" xr:uid="{42EF06A4-41EC-43C0-AADF-0BDBA32CECA7}"/>
    <cellStyle name="Note 2 2 2 18" xfId="8293" xr:uid="{D68FB1BA-BFB4-4881-A668-61F389D0F9CF}"/>
    <cellStyle name="Note 2 2 2 19" xfId="8502" xr:uid="{C8B95398-5752-4538-B249-E28E39B0C3F4}"/>
    <cellStyle name="Note 2 2 2 2" xfId="3191" xr:uid="{F0FCCA29-6877-4ED8-8F57-1532C80D5F7B}"/>
    <cellStyle name="Note 2 2 2 20" xfId="8700" xr:uid="{A96BE3A4-38EB-40EE-B3A0-A0777D6AB471}"/>
    <cellStyle name="Note 2 2 2 3" xfId="3768" xr:uid="{62FDBCC6-F958-40AF-8154-601F402F4F68}"/>
    <cellStyle name="Note 2 2 2 4" xfId="3970" xr:uid="{47703534-BC49-4475-ABB0-E3B87B01B628}"/>
    <cellStyle name="Note 2 2 2 5" xfId="4285" xr:uid="{283DF5AA-72D7-4A50-9676-8ADE52EF3885}"/>
    <cellStyle name="Note 2 2 2 6" xfId="4587" xr:uid="{7810A7A8-4F1E-4482-8F05-4E86B226755D}"/>
    <cellStyle name="Note 2 2 2 7" xfId="5064" xr:uid="{ACAC97ED-F08A-4813-8866-486AD8487780}"/>
    <cellStyle name="Note 2 2 2 8" xfId="5355" xr:uid="{3A1FA485-4D59-43ED-AA50-9F674D99A84F}"/>
    <cellStyle name="Note 2 2 2 9" xfId="5656" xr:uid="{4BD4CFE9-FC78-41FC-AC61-0FF724B956E6}"/>
    <cellStyle name="Note 2 2 3" xfId="2656" xr:uid="{89C29627-77A6-426E-B21A-528BE95C0D1D}"/>
    <cellStyle name="Note 2 2 3 10" xfId="5480" xr:uid="{C87E3D8A-9656-4DC5-A120-1353AF922003}"/>
    <cellStyle name="Note 2 2 3 11" xfId="5779" xr:uid="{3AE7200F-532C-4256-8A51-30D77FE229A8}"/>
    <cellStyle name="Note 2 2 3 12" xfId="6072" xr:uid="{282CCF2D-9AE0-41D3-B366-A36A889C9364}"/>
    <cellStyle name="Note 2 2 3 13" xfId="6325" xr:uid="{747DDBC8-C87B-4FE1-BFAC-191C21D05B1F}"/>
    <cellStyle name="Note 2 2 3 14" xfId="6570" xr:uid="{5572065B-4A28-430E-99DE-2279A236DC94}"/>
    <cellStyle name="Note 2 2 3 15" xfId="7219" xr:uid="{A0513F80-C72C-4CEB-B251-4DB7BAFA1924}"/>
    <cellStyle name="Note 2 2 3 16" xfId="7488" xr:uid="{70DEA7B2-7F41-4FD3-8923-BB5CEA18C329}"/>
    <cellStyle name="Note 2 2 3 17" xfId="7692" xr:uid="{B1D05754-A495-4E72-A1F7-1E1EDC01A809}"/>
    <cellStyle name="Note 2 2 3 18" xfId="7989" xr:uid="{B46DD5AC-FD6F-47CF-9380-11B10BBCAF34}"/>
    <cellStyle name="Note 2 2 3 19" xfId="8218" xr:uid="{83EDD0DB-4F22-4482-A7D6-8DBF4066CDB9}"/>
    <cellStyle name="Note 2 2 3 2" xfId="3317" xr:uid="{7E162AB1-C714-4CFC-9BA8-D2FA546CC6F1}"/>
    <cellStyle name="Note 2 2 3 20" xfId="8416" xr:uid="{F8ABCBD4-A34F-4A1A-AF1C-10EFC4B4D124}"/>
    <cellStyle name="Note 2 2 3 21" xfId="8621" xr:uid="{7A04AB72-8A57-46C9-845F-9163156317F4}"/>
    <cellStyle name="Note 2 2 3 22" xfId="8823" xr:uid="{AF2851AC-33D3-4758-A18C-D7C1588D892A}"/>
    <cellStyle name="Note 2 2 3 3" xfId="3612" xr:uid="{7CA6FB7C-DB4C-41ED-8346-C5AFEED67F86}"/>
    <cellStyle name="Note 2 2 3 4" xfId="3889" xr:uid="{2891E6BF-9C81-4D1A-B05C-5E1F23B0FA3A}"/>
    <cellStyle name="Note 2 2 3 5" xfId="4096" xr:uid="{4D875C2A-5EB1-4D66-963D-08ADF3977B34}"/>
    <cellStyle name="Note 2 2 3 6" xfId="4409" xr:uid="{43BF2611-68E8-4EDA-BA0B-FAA6C7D9C921}"/>
    <cellStyle name="Note 2 2 3 7" xfId="4712" xr:uid="{46C6BF91-17CA-4071-AB13-14B7EB220724}"/>
    <cellStyle name="Note 2 2 3 8" xfId="4984" xr:uid="{CACD381C-A59F-4AA4-8B99-F5D8CA9BD967}"/>
    <cellStyle name="Note 2 2 3 9" xfId="5188" xr:uid="{FBA3661E-C903-4E8F-BBF1-EDF1C77D4DAA}"/>
    <cellStyle name="Note 2 2 4" xfId="3105" xr:uid="{D68280DE-17E9-421E-9631-9BE97C7F1BCB}"/>
    <cellStyle name="Note 2 2 5" xfId="51" xr:uid="{ABAF5FEE-6DDE-44B0-991A-83A8ACA37032}"/>
    <cellStyle name="Note 2 2 6" xfId="4204" xr:uid="{79D27F23-8381-461F-8752-8D5B227E1902}"/>
    <cellStyle name="Note 2 2 7" xfId="4502" xr:uid="{CB093EA6-F619-40F2-A09B-2BBE7ED4E6C2}"/>
    <cellStyle name="Note 2 2 8" xfId="4146" xr:uid="{2499E88F-427D-4E67-838F-34EE3BA4EF1A}"/>
    <cellStyle name="Note 2 2 9" xfId="5274" xr:uid="{2E24794A-76AA-46D1-87F2-19443A5FD663}"/>
    <cellStyle name="Note 2 3" xfId="2473" xr:uid="{A78BB3C7-ACB8-4900-A202-D6EA87697238}"/>
    <cellStyle name="Note 2 3 10" xfId="5604" xr:uid="{1BA506D8-09F8-4898-90A4-0C5E050476CE}"/>
    <cellStyle name="Note 2 3 11" xfId="5895" xr:uid="{D624DFD2-E177-4B30-8246-844F28F842D7}"/>
    <cellStyle name="Note 2 3 12" xfId="6146" xr:uid="{97F5F21B-ED70-48AE-8ABB-8CEB0D7AB257}"/>
    <cellStyle name="Note 2 3 13" xfId="6396" xr:uid="{3A678E1A-3643-4588-A751-6AF4ED8C961B}"/>
    <cellStyle name="Note 2 3 14" xfId="7036" xr:uid="{B0335E85-BB85-4F79-ABB4-CDE2B0C19085}"/>
    <cellStyle name="Note 2 3 15" xfId="6632" xr:uid="{4DFDE2C3-13A4-4B4D-BFB6-10291A0897C5}"/>
    <cellStyle name="Note 2 3 16" xfId="7811" xr:uid="{2601706F-992B-4F62-B65A-97B71D671A64}"/>
    <cellStyle name="Note 2 3 17" xfId="6837" xr:uid="{814C43A6-158C-40DE-B3C2-370E78E385CB}"/>
    <cellStyle name="Note 2 3 18" xfId="6904" xr:uid="{31111E4B-77FB-4DF6-A82D-7CB5AEE32E98}"/>
    <cellStyle name="Note 2 3 2" xfId="2559" xr:uid="{11B0F6D1-E664-42D6-9F74-225DD57AAB09}"/>
    <cellStyle name="Note 2 3 2 10" xfId="5978" xr:uid="{9D942919-9885-4F25-A5FD-9BE68AA7DC6D}"/>
    <cellStyle name="Note 2 3 2 11" xfId="6229" xr:uid="{E5934CD0-52FA-45F9-87A0-20D9F61C33A5}"/>
    <cellStyle name="Note 2 3 2 12" xfId="6476" xr:uid="{9300F3F7-A4D4-49D5-95A3-6F23EA48ED57}"/>
    <cellStyle name="Note 2 3 2 13" xfId="7122" xr:uid="{24B81CEF-3283-4E7D-AD89-D24C3C9930F6}"/>
    <cellStyle name="Note 2 3 2 14" xfId="7598" xr:uid="{A162243B-D389-43A4-B4F1-881EB52617F5}"/>
    <cellStyle name="Note 2 3 2 15" xfId="7895" xr:uid="{21431C8A-B42C-4EF7-976E-73698AA89A47}"/>
    <cellStyle name="Note 2 3 2 16" xfId="8126" xr:uid="{1692A1A2-63F2-4DA3-8B20-D78DF9ECABFC}"/>
    <cellStyle name="Note 2 3 2 17" xfId="8322" xr:uid="{21C6EB18-1E96-4934-A32A-4CB48D2DD24C}"/>
    <cellStyle name="Note 2 3 2 18" xfId="8529" xr:uid="{AACC6CF9-FCEA-4B54-B56A-B05C12217E5C}"/>
    <cellStyle name="Note 2 3 2 19" xfId="8729" xr:uid="{D385AF91-D4A9-4474-9A7D-4A3B09416696}"/>
    <cellStyle name="Note 2 3 2 2" xfId="3220" xr:uid="{6FE7C506-B7B0-4153-8BB1-36C696549ED6}"/>
    <cellStyle name="Note 2 3 2 3" xfId="3795" xr:uid="{368704B0-F777-4A18-9E90-EB52BD076B28}"/>
    <cellStyle name="Note 2 3 2 4" xfId="3999" xr:uid="{C86F1F6D-777B-4556-AE32-B0013217AC94}"/>
    <cellStyle name="Note 2 3 2 5" xfId="4314" xr:uid="{5B933307-8E1D-48D4-BABE-1F8909BBA271}"/>
    <cellStyle name="Note 2 3 2 6" xfId="4616" xr:uid="{EED82FA9-5DB0-46B3-92DC-7134819D8574}"/>
    <cellStyle name="Note 2 3 2 7" xfId="5093" xr:uid="{DF3D6590-BC1F-4E54-A33C-704270EDC7B3}"/>
    <cellStyle name="Note 2 3 2 8" xfId="5384" xr:uid="{555FB2AF-A75E-4DF1-842C-71E6320DA583}"/>
    <cellStyle name="Note 2 3 2 9" xfId="5685" xr:uid="{28CB1465-94CA-43C7-8499-1DF44C73F62B}"/>
    <cellStyle name="Note 2 3 3" xfId="2685" xr:uid="{61A546DA-7BA1-4A5B-AD95-BF10156B15A8}"/>
    <cellStyle name="Note 2 3 3 10" xfId="5509" xr:uid="{8474A68F-7961-4C9E-85D7-984AD42CCBED}"/>
    <cellStyle name="Note 2 3 3 11" xfId="5808" xr:uid="{0CF85ED5-7F74-4544-938B-A3415B930586}"/>
    <cellStyle name="Note 2 3 3 12" xfId="6101" xr:uid="{70828483-0B88-42F2-8675-DB82CEE82FA4}"/>
    <cellStyle name="Note 2 3 3 13" xfId="6354" xr:uid="{DD1C757E-4F74-409A-A98B-4B33A027C9BB}"/>
    <cellStyle name="Note 2 3 3 14" xfId="6599" xr:uid="{639916CE-1BA2-4ABD-8011-D81C723BABC3}"/>
    <cellStyle name="Note 2 3 3 15" xfId="7248" xr:uid="{0DD19BD6-51B1-42F5-81AC-84A0256FFA0E}"/>
    <cellStyle name="Note 2 3 3 16" xfId="7517" xr:uid="{FC1BFA76-CD44-43F6-B0B2-9A4737B39FEA}"/>
    <cellStyle name="Note 2 3 3 17" xfId="7721" xr:uid="{57ADF40E-A459-4E8F-8B32-41868E884F79}"/>
    <cellStyle name="Note 2 3 3 18" xfId="8018" xr:uid="{AFE7D2C8-D587-408D-AF8B-63E673299A54}"/>
    <cellStyle name="Note 2 3 3 19" xfId="8247" xr:uid="{508B87CA-6418-4B58-A185-DB4C6F256D8F}"/>
    <cellStyle name="Note 2 3 3 2" xfId="3346" xr:uid="{EDFBB378-A475-4546-964F-AA99A49A477F}"/>
    <cellStyle name="Note 2 3 3 20" xfId="8445" xr:uid="{67B5C297-6D9A-4004-B03B-2417E79C3672}"/>
    <cellStyle name="Note 2 3 3 21" xfId="8650" xr:uid="{B17C9F01-4304-4D93-B16F-CE0C689880C6}"/>
    <cellStyle name="Note 2 3 3 22" xfId="8852" xr:uid="{F6B8DB59-96DB-481B-833E-C434B0E1938A}"/>
    <cellStyle name="Note 2 3 3 3" xfId="3641" xr:uid="{FB132FBE-5097-49FB-B84C-15911E1B6B67}"/>
    <cellStyle name="Note 2 3 3 4" xfId="3918" xr:uid="{4DA27DF9-84A6-431F-A5A1-9B5F8F1A0830}"/>
    <cellStyle name="Note 2 3 3 5" xfId="4125" xr:uid="{5C74110F-1E23-4E6F-AD6C-5327F18B2D3D}"/>
    <cellStyle name="Note 2 3 3 6" xfId="4438" xr:uid="{1332FF58-3F10-4184-930B-B94FD9F8A055}"/>
    <cellStyle name="Note 2 3 3 7" xfId="4741" xr:uid="{B85BEE9A-9E3A-402A-A7C5-505F9ED8CB3E}"/>
    <cellStyle name="Note 2 3 3 8" xfId="5013" xr:uid="{80E8E27B-5B2A-4179-994E-8F2F72BE3AF6}"/>
    <cellStyle name="Note 2 3 3 9" xfId="5217" xr:uid="{93538573-D575-4B8D-B98F-AACB206142FD}"/>
    <cellStyle name="Note 2 3 4" xfId="3134" xr:uid="{304A95F7-BDFF-4325-99DC-708437D32CF4}"/>
    <cellStyle name="Note 2 3 5" xfId="3052" xr:uid="{67CA0164-2BCD-4C16-BEC7-604A3C0ACFA2}"/>
    <cellStyle name="Note 2 3 6" xfId="4232" xr:uid="{C924A15D-7069-44EC-BD75-E2AD1D453932}"/>
    <cellStyle name="Note 2 3 7" xfId="4531" xr:uid="{99C8BB7D-20FA-4DDD-96AD-953C28B56CCE}"/>
    <cellStyle name="Note 2 3 8" xfId="4461" xr:uid="{83C18860-F3DE-42D1-AB68-250940DCEB93}"/>
    <cellStyle name="Note 2 3 9" xfId="5302" xr:uid="{17AFE369-8FE4-4BA0-94EA-859F97753B2C}"/>
    <cellStyle name="Note 2 4" xfId="2579" xr:uid="{88A5E645-E1F1-4949-B573-C134661F103B}"/>
    <cellStyle name="Note 2 4 10" xfId="5403" xr:uid="{0E358251-31FF-4F92-935E-C108875CB86A}"/>
    <cellStyle name="Note 2 4 11" xfId="5703" xr:uid="{7D48EC36-D93B-432D-B664-A81A037F4508}"/>
    <cellStyle name="Note 2 4 12" xfId="5996" xr:uid="{6DAA347A-4F24-4C8D-9C35-A016DA0A9E4B}"/>
    <cellStyle name="Note 2 4 13" xfId="6248" xr:uid="{F7B0EF53-4826-496F-92DF-BEEB3C4407EC}"/>
    <cellStyle name="Note 2 4 14" xfId="6494" xr:uid="{669D0A6B-95B0-4107-884D-5A8EB192FD9D}"/>
    <cellStyle name="Note 2 4 15" xfId="7142" xr:uid="{86EF8A57-5B3F-40F8-AF14-3D7D181CF534}"/>
    <cellStyle name="Note 2 4 16" xfId="7411" xr:uid="{BF2C7F8D-2FE8-4E14-879C-C4413F272E22}"/>
    <cellStyle name="Note 2 4 17" xfId="7616" xr:uid="{1E7C3F93-67F8-4D82-B8AD-0F0E1F4E9F8F}"/>
    <cellStyle name="Note 2 4 18" xfId="7913" xr:uid="{F1BC0AEA-093C-4688-889C-9812F8A1FFEB}"/>
    <cellStyle name="Note 2 4 19" xfId="8142" xr:uid="{B4990BE8-EA10-4BBA-98DB-D664C0B467F1}"/>
    <cellStyle name="Note 2 4 2" xfId="3240" xr:uid="{5070C983-5C59-488B-ABBD-A956EC6D5434}"/>
    <cellStyle name="Note 2 4 20" xfId="8340" xr:uid="{AC5CB9AD-F23D-4A08-8D1D-CF335D9C148B}"/>
    <cellStyle name="Note 2 4 21" xfId="8545" xr:uid="{6E1C516C-7D92-40C4-BD4E-7158780B0F31}"/>
    <cellStyle name="Note 2 4 22" xfId="8747" xr:uid="{F0B99509-FFC3-4BC5-B23E-ECEAC95D8E76}"/>
    <cellStyle name="Note 2 4 3" xfId="3536" xr:uid="{CCE4A198-2B84-4B76-AD9B-FF06EAF83BAD}"/>
    <cellStyle name="Note 2 4 4" xfId="3812" xr:uid="{852F3997-24D3-43EA-8BE9-E77FDB559EAB}"/>
    <cellStyle name="Note 2 4 5" xfId="4019" xr:uid="{2841DB4E-2F72-49E6-BB30-DA48B3E48710}"/>
    <cellStyle name="Note 2 4 6" xfId="4333" xr:uid="{AB489307-77FA-4FF8-8A2F-407BEF35E92D}"/>
    <cellStyle name="Note 2 4 7" xfId="4635" xr:uid="{6D20B197-260A-442E-BDD8-ECCD0F37705C}"/>
    <cellStyle name="Note 2 4 8" xfId="4907" xr:uid="{15EEE2C7-B006-48AC-998F-8B34F01DA757}"/>
    <cellStyle name="Note 2 4 9" xfId="5112" xr:uid="{8BB5659C-0636-4645-97C9-D78D330BF60D}"/>
    <cellStyle name="Note 2 5" xfId="2988" xr:uid="{3AC9F8A7-5E8E-4CC9-8F86-369A1AA7A546}"/>
    <cellStyle name="Note 2 6" xfId="2863" xr:uid="{D7D383DF-B94A-42CB-98FD-7C4755AEB711}"/>
    <cellStyle name="Note 2 7" xfId="3715" xr:uid="{49A5ACB3-0110-4914-BE56-6B2BA404B348}"/>
    <cellStyle name="Note 2 8" xfId="2872" xr:uid="{79DF285D-D3B8-442F-B67F-2B7EEAD6704B}"/>
    <cellStyle name="Note 2 9" xfId="2947" xr:uid="{E6A595ED-76C5-4790-936E-BC1B9B89A539}"/>
    <cellStyle name="Optional2" xfId="28" xr:uid="{39F00385-A850-4ACA-866F-5FB08AC7B7A5}"/>
    <cellStyle name="Output 2" xfId="2314" xr:uid="{164C4F67-9EFB-4D2E-AE7F-44A173A27EF0}"/>
    <cellStyle name="Output 2 10" xfId="2946" xr:uid="{51DE6B5A-1E6B-4E14-B058-1C87A5906840}"/>
    <cellStyle name="Output 2 11" xfId="2859" xr:uid="{9596B479-9898-452F-9CAE-5BB18F436854}"/>
    <cellStyle name="Output 2 12" xfId="2955" xr:uid="{3DD2D94A-F66C-4EEA-AD8D-563EF849FE93}"/>
    <cellStyle name="Output 2 13" xfId="4812" xr:uid="{0472845E-CD33-4A3D-8C95-AF374EB33087}"/>
    <cellStyle name="Output 2 14" xfId="5525" xr:uid="{0FEA3E41-AD8F-4072-9A4C-B3B206A31389}"/>
    <cellStyle name="Output 2 15" xfId="6896" xr:uid="{6ADD2DAD-D1C3-4ECA-8C8E-476CEA9C157F}"/>
    <cellStyle name="Output 2 16" xfId="6790" xr:uid="{69A6E897-16BB-4137-84A9-2DBFBBC6184D}"/>
    <cellStyle name="Output 2 17" xfId="6691" xr:uid="{564FB5FB-B3DA-4805-BF94-8C86D4FED515}"/>
    <cellStyle name="Output 2 18" xfId="6958" xr:uid="{9D15D12C-5253-4941-B7F1-6B39DC4E2D92}"/>
    <cellStyle name="Output 2 19" xfId="6776" xr:uid="{EB97EEF7-0610-4CEF-A788-59A331D6440F}"/>
    <cellStyle name="Output 2 2" xfId="2443" xr:uid="{A9D5E0C6-5F24-4731-9FE7-3A80DA725593}"/>
    <cellStyle name="Output 2 2 10" xfId="5273" xr:uid="{4D2F6470-A7AB-4F72-8608-D351A6CE7F82}"/>
    <cellStyle name="Output 2 2 11" xfId="5575" xr:uid="{0E711E6B-3ED6-48CA-AA01-BFF99C112BB8}"/>
    <cellStyle name="Output 2 2 12" xfId="5865" xr:uid="{E6F8CDD4-938B-4914-98A8-7E32ADC39A5E}"/>
    <cellStyle name="Output 2 2 13" xfId="5532" xr:uid="{DD22E629-03B7-42B9-9670-1FF04C8F2A48}"/>
    <cellStyle name="Output 2 2 14" xfId="7006" xr:uid="{8B0A3B98-A2D5-4445-BE3C-004F4CEAB829}"/>
    <cellStyle name="Output 2 2 15" xfId="7315" xr:uid="{78FDA617-2D61-41D5-972F-06E46D9EC809}"/>
    <cellStyle name="Output 2 2 16" xfId="6886" xr:uid="{1A55B66C-732A-477E-8AEF-002667101AB1}"/>
    <cellStyle name="Output 2 2 17" xfId="7781" xr:uid="{A8E9060A-A0B3-450F-A28B-E0C48B2703EC}"/>
    <cellStyle name="Output 2 2 18" xfId="6694" xr:uid="{DE134A27-532F-41D6-880B-ADB656D3C9E7}"/>
    <cellStyle name="Output 2 2 19" xfId="8036" xr:uid="{5A0903D9-8FF3-4234-B2E3-ACD7E1F59A52}"/>
    <cellStyle name="Output 2 2 2" xfId="2529" xr:uid="{B468AB10-2A01-4C45-B326-B4534B089EF2}"/>
    <cellStyle name="Output 2 2 2 10" xfId="5354" xr:uid="{AB7F34CF-A186-481F-942E-C79FA9F821A7}"/>
    <cellStyle name="Output 2 2 2 11" xfId="5655" xr:uid="{3EE126B1-DF6C-4787-8B6A-AECA9961EE0D}"/>
    <cellStyle name="Output 2 2 2 12" xfId="5948" xr:uid="{0E6D26F5-96D5-46B9-9A9A-5503A8875E2A}"/>
    <cellStyle name="Output 2 2 2 13" xfId="6199" xr:uid="{7D56DC56-2E34-42F1-A2BA-94D4B61E6A91}"/>
    <cellStyle name="Output 2 2 2 14" xfId="6446" xr:uid="{C930BF15-F28E-4ABD-81ED-883D829251B8}"/>
    <cellStyle name="Output 2 2 2 15" xfId="7092" xr:uid="{5896577E-401D-4B24-B4BE-51FCF0A0D079}"/>
    <cellStyle name="Output 2 2 2 16" xfId="7379" xr:uid="{6A60AD13-0561-4C47-8708-7638DA992233}"/>
    <cellStyle name="Output 2 2 2 17" xfId="7568" xr:uid="{1B0179C0-ECF1-4646-8BD1-72EF1C5543AA}"/>
    <cellStyle name="Output 2 2 2 18" xfId="7865" xr:uid="{6365CFD6-F73C-4E82-A83D-4020B0B48EBF}"/>
    <cellStyle name="Output 2 2 2 19" xfId="8098" xr:uid="{7E6D4424-712D-4F82-8F7B-D4AF22AFED47}"/>
    <cellStyle name="Output 2 2 2 2" xfId="3190" xr:uid="{22898ED7-198C-492F-A4ED-EE72075021C6}"/>
    <cellStyle name="Output 2 2 2 20" xfId="8292" xr:uid="{18B0128F-5C2F-4289-BC6E-3625D188C59E}"/>
    <cellStyle name="Output 2 2 2 21" xfId="8501" xr:uid="{0BB4DEB3-1D77-49B6-9A74-12BE57A9B8DD}"/>
    <cellStyle name="Output 2 2 2 22" xfId="8699" xr:uid="{28EDE3EE-F18C-45B2-B8FC-30094A0D6983}"/>
    <cellStyle name="Output 2 2 2 3" xfId="3489" xr:uid="{C826E69C-2B58-4CED-8D91-AAC226602735}"/>
    <cellStyle name="Output 2 2 2 4" xfId="3767" xr:uid="{B30EC2D6-BA7E-4234-84E1-980CB5FA9D47}"/>
    <cellStyle name="Output 2 2 2 5" xfId="3969" xr:uid="{4ECB5211-E673-4E1B-AB08-A9B7AF589203}"/>
    <cellStyle name="Output 2 2 2 6" xfId="4284" xr:uid="{9FC6AEEB-AA18-4C4E-BF74-DA394D8152B8}"/>
    <cellStyle name="Output 2 2 2 7" xfId="4586" xr:uid="{001653F4-A7DC-46F0-B67C-00054CB1EDD4}"/>
    <cellStyle name="Output 2 2 2 8" xfId="4861" xr:uid="{246B7B00-E8CC-4B94-A629-9BDCA329B4DF}"/>
    <cellStyle name="Output 2 2 2 9" xfId="5063" xr:uid="{768C1031-062C-474D-8FC5-FA13480DDB4C}"/>
    <cellStyle name="Output 2 2 3" xfId="2655" xr:uid="{22459F9C-0611-4B1D-BED2-DC6CA0C4AF83}"/>
    <cellStyle name="Output 2 2 3 10" xfId="5479" xr:uid="{8C974274-232D-490B-A40B-4EEFF4F4824E}"/>
    <cellStyle name="Output 2 2 3 11" xfId="5778" xr:uid="{F9D00782-F0ED-4508-9B51-63050B0D3BEB}"/>
    <cellStyle name="Output 2 2 3 12" xfId="6071" xr:uid="{F8DFE6B9-B2B1-4757-B93E-B66760F7A480}"/>
    <cellStyle name="Output 2 2 3 13" xfId="6324" xr:uid="{86CA8DC8-E3F5-4AD6-99A8-7F58FBE3F844}"/>
    <cellStyle name="Output 2 2 3 14" xfId="6569" xr:uid="{E7DF78B4-E34E-4D06-A183-29568947CF61}"/>
    <cellStyle name="Output 2 2 3 15" xfId="7218" xr:uid="{D4EEB123-5002-41D0-8A10-D6AFE5A83DA9}"/>
    <cellStyle name="Output 2 2 3 16" xfId="7487" xr:uid="{882F7571-4525-4B05-A14C-BC5DE653070A}"/>
    <cellStyle name="Output 2 2 3 17" xfId="7691" xr:uid="{3EBA319A-B128-4973-8ED6-1C0F1528E747}"/>
    <cellStyle name="Output 2 2 3 18" xfId="7988" xr:uid="{3BFAEF15-AF77-4C70-8E58-1C79DCB6D2A0}"/>
    <cellStyle name="Output 2 2 3 19" xfId="8217" xr:uid="{BC828528-6261-4BE8-9721-30B7E061E29E}"/>
    <cellStyle name="Output 2 2 3 2" xfId="3316" xr:uid="{E8750417-5D06-43CC-81DF-E0F3BC1BA6A8}"/>
    <cellStyle name="Output 2 2 3 20" xfId="8415" xr:uid="{CA32B1B5-D692-4822-BACA-A4970E285426}"/>
    <cellStyle name="Output 2 2 3 21" xfId="8620" xr:uid="{0C327AE0-D09C-447B-8A26-71F3E1D64D0D}"/>
    <cellStyle name="Output 2 2 3 22" xfId="8822" xr:uid="{884F567A-39D7-4A35-8DC0-E8F8B37149F5}"/>
    <cellStyle name="Output 2 2 3 3" xfId="3611" xr:uid="{852544EB-2BC7-4026-AEC6-EE90EA0BD04A}"/>
    <cellStyle name="Output 2 2 3 4" xfId="3888" xr:uid="{2140FAAF-A545-46A2-BB12-6BA1791CBB55}"/>
    <cellStyle name="Output 2 2 3 5" xfId="4095" xr:uid="{4E683A67-9192-4E2C-BD7F-F8012C390E0B}"/>
    <cellStyle name="Output 2 2 3 6" xfId="4408" xr:uid="{3EC6AAE4-E47C-4238-A030-BFFD76BF1EC9}"/>
    <cellStyle name="Output 2 2 3 7" xfId="4711" xr:uid="{661A97D6-CE83-4A8A-970A-C94A8410CC33}"/>
    <cellStyle name="Output 2 2 3 8" xfId="4983" xr:uid="{A844D2A6-4AEB-494A-BA84-BDBB067F810D}"/>
    <cellStyle name="Output 2 2 3 9" xfId="5187" xr:uid="{58864333-B612-4A0D-9C0E-1B5E514F9ADD}"/>
    <cellStyle name="Output 2 2 4" xfId="3104" xr:uid="{D9D06F77-D71A-47CF-A809-A2ACE048AC07}"/>
    <cellStyle name="Output 2 2 5" xfId="3408" xr:uid="{9105B617-F646-4354-8D5A-15B69CD581A2}"/>
    <cellStyle name="Output 2 2 6" xfId="2718" xr:uid="{5F65186D-FC48-49FA-ADA2-7ABAA03F48F2}"/>
    <cellStyle name="Output 2 2 7" xfId="4203" xr:uid="{CFA340E6-2A3B-4098-AA36-9D60263E3CCA}"/>
    <cellStyle name="Output 2 2 8" xfId="4501" xr:uid="{942D3577-0FE3-4CE6-BBAC-73B28A90FD63}"/>
    <cellStyle name="Output 2 2 9" xfId="4187" xr:uid="{8160E7F7-F7C1-42C4-A737-648E314DD398}"/>
    <cellStyle name="Output 2 3" xfId="2472" xr:uid="{63FD3B73-93CD-4937-81CF-22C1670B3D80}"/>
    <cellStyle name="Output 2 3 10" xfId="5301" xr:uid="{7C3FF898-53D8-4E3E-AC58-BCAA8D6E8FBF}"/>
    <cellStyle name="Output 2 3 11" xfId="5603" xr:uid="{13C62549-2E0F-483A-BE52-1359FD40D5E6}"/>
    <cellStyle name="Output 2 3 12" xfId="5894" xr:uid="{C47B89E5-BCA3-4A93-8A20-07B0A7D6A932}"/>
    <cellStyle name="Output 2 3 13" xfId="6145" xr:uid="{4B9E33B9-0085-4AD3-914E-687D56F3EC2E}"/>
    <cellStyle name="Output 2 3 14" xfId="6395" xr:uid="{CE965398-FE94-4CE4-865D-9772B87A5FAA}"/>
    <cellStyle name="Output 2 3 15" xfId="7035" xr:uid="{6E15A3FF-CB93-4C17-8C3E-87AB6B1D4D78}"/>
    <cellStyle name="Output 2 3 16" xfId="6963" xr:uid="{8315E8F5-C25F-4D18-8ADB-CD893F425D1F}"/>
    <cellStyle name="Output 2 3 17" xfId="7810" xr:uid="{B0E03240-D3D9-45D9-AD77-766C4D2E4246}"/>
    <cellStyle name="Output 2 3 18" xfId="6854" xr:uid="{0A65BDAE-D64F-4C4E-8CEA-1F0442A8045B}"/>
    <cellStyle name="Output 2 3 19" xfId="8039" xr:uid="{6C096107-7FDE-4C26-9EC0-1075E3777DD2}"/>
    <cellStyle name="Output 2 3 2" xfId="2558" xr:uid="{B3F795A2-87C4-4DD8-96AF-35488D4D1293}"/>
    <cellStyle name="Output 2 3 2 10" xfId="5383" xr:uid="{944BB8F2-B5D7-4126-9B08-C14CAC5C8E2A}"/>
    <cellStyle name="Output 2 3 2 11" xfId="5684" xr:uid="{27FABC59-9290-4877-8E4B-BE8C5FC2E49A}"/>
    <cellStyle name="Output 2 3 2 12" xfId="5977" xr:uid="{B3FAA44E-91C2-4F41-B9A5-09D962970E9F}"/>
    <cellStyle name="Output 2 3 2 13" xfId="6228" xr:uid="{4A510B4E-4FE3-42D9-85EC-C5F391D5A527}"/>
    <cellStyle name="Output 2 3 2 14" xfId="6475" xr:uid="{7BD01104-C1C8-464A-BC06-2754C4F1FFA0}"/>
    <cellStyle name="Output 2 3 2 15" xfId="7121" xr:uid="{D0DD4543-C965-49E3-AC95-73787D548A18}"/>
    <cellStyle name="Output 2 3 2 16" xfId="7597" xr:uid="{9FA5FDDB-7D0E-45AE-9CF2-B1E7F0D95A99}"/>
    <cellStyle name="Output 2 3 2 17" xfId="7894" xr:uid="{73A6D81F-98F2-4742-8575-A25EEAA8FE30}"/>
    <cellStyle name="Output 2 3 2 18" xfId="8125" xr:uid="{D250544A-2465-40F5-A067-1E22B7F30458}"/>
    <cellStyle name="Output 2 3 2 19" xfId="8321" xr:uid="{C631A931-DC3C-465A-8D65-EA5D14210E5F}"/>
    <cellStyle name="Output 2 3 2 2" xfId="3219" xr:uid="{7531BEE6-F4E2-4AC5-BED3-CE14773F8C8A}"/>
    <cellStyle name="Output 2 3 2 20" xfId="8528" xr:uid="{2E6DBC08-46B8-4053-9ECF-F7BB121E0D17}"/>
    <cellStyle name="Output 2 3 2 21" xfId="8728" xr:uid="{C9F7F2CB-F7E1-45DB-916D-3F433C6A7FA6}"/>
    <cellStyle name="Output 2 3 2 3" xfId="3517" xr:uid="{B52FB1EF-F404-49C0-A86D-4B4B728150D4}"/>
    <cellStyle name="Output 2 3 2 4" xfId="3794" xr:uid="{60DD1C26-CA30-4CF6-8143-941433DF9579}"/>
    <cellStyle name="Output 2 3 2 5" xfId="3998" xr:uid="{3176862C-EB1F-4BE7-AE3B-71B16F02FDA3}"/>
    <cellStyle name="Output 2 3 2 6" xfId="4313" xr:uid="{688554D2-0164-403D-AE1A-E9F200284E42}"/>
    <cellStyle name="Output 2 3 2 7" xfId="4615" xr:uid="{16174E1C-CE30-4239-9426-936C45BBBBB4}"/>
    <cellStyle name="Output 2 3 2 8" xfId="4888" xr:uid="{CE1B1415-C81B-4548-B62E-0D1C15405E6F}"/>
    <cellStyle name="Output 2 3 2 9" xfId="5092" xr:uid="{885DE204-12EA-4857-9A0D-B2AA43D75486}"/>
    <cellStyle name="Output 2 3 3" xfId="2684" xr:uid="{D7A085C7-8B7A-45CC-84A6-B08EEC8F8BAE}"/>
    <cellStyle name="Output 2 3 3 10" xfId="5508" xr:uid="{3CCC996B-CBDA-416C-884B-174367DC6AE0}"/>
    <cellStyle name="Output 2 3 3 11" xfId="5807" xr:uid="{A52B77DA-8333-49F0-84C2-B986A9C03E6F}"/>
    <cellStyle name="Output 2 3 3 12" xfId="6100" xr:uid="{124AA3FE-0A74-4436-83DA-01C9D4ADA5A4}"/>
    <cellStyle name="Output 2 3 3 13" xfId="6353" xr:uid="{C01143A5-5D12-4F9D-8C33-F54FB555A575}"/>
    <cellStyle name="Output 2 3 3 14" xfId="6598" xr:uid="{AF118E72-842A-47E1-98AE-D3F88776995A}"/>
    <cellStyle name="Output 2 3 3 15" xfId="7247" xr:uid="{1B3FA5A7-A873-45E1-9F79-4D160272B337}"/>
    <cellStyle name="Output 2 3 3 16" xfId="7516" xr:uid="{D87E040C-69A5-4190-9025-03C8481F1299}"/>
    <cellStyle name="Output 2 3 3 17" xfId="7720" xr:uid="{3B4F58C8-B2FD-483C-AE30-A488AAC5C34C}"/>
    <cellStyle name="Output 2 3 3 18" xfId="8017" xr:uid="{32930FDE-9D01-4321-B108-524EF1C32117}"/>
    <cellStyle name="Output 2 3 3 19" xfId="8246" xr:uid="{3E8B1561-2438-4F7E-BC1C-E4A4B4700912}"/>
    <cellStyle name="Output 2 3 3 2" xfId="3345" xr:uid="{CB2F7F4D-8BE6-49A2-AFD8-3F651DFE6C1B}"/>
    <cellStyle name="Output 2 3 3 20" xfId="8444" xr:uid="{5794352C-F883-43F2-906D-E71A8C8B1B74}"/>
    <cellStyle name="Output 2 3 3 21" xfId="8649" xr:uid="{84BC37DD-58AD-4BA8-A651-26985772B9F1}"/>
    <cellStyle name="Output 2 3 3 22" xfId="8851" xr:uid="{10B649A5-FA03-40B9-B6D2-0A6494CF7E6F}"/>
    <cellStyle name="Output 2 3 3 3" xfId="3640" xr:uid="{9DFDD7F6-C2E4-449E-9E14-6DAFD725E047}"/>
    <cellStyle name="Output 2 3 3 4" xfId="3917" xr:uid="{59F80FF5-DB20-4470-83AB-24EBB3A7DA01}"/>
    <cellStyle name="Output 2 3 3 5" xfId="4124" xr:uid="{59E60963-367E-4119-BF89-FB89C183A2A1}"/>
    <cellStyle name="Output 2 3 3 6" xfId="4437" xr:uid="{C3C5C3FA-D4DF-46FD-B66E-C71D79CD2170}"/>
    <cellStyle name="Output 2 3 3 7" xfId="4740" xr:uid="{4FA98BB7-F61B-4252-B4E0-D8B5685F5495}"/>
    <cellStyle name="Output 2 3 3 8" xfId="5012" xr:uid="{F1C35250-B270-4F42-BFFC-4709303A1FDC}"/>
    <cellStyle name="Output 2 3 3 9" xfId="5216" xr:uid="{745AA3D3-4FAF-4FC4-84BD-F2B5340B82A6}"/>
    <cellStyle name="Output 2 3 4" xfId="3133" xr:uid="{DA9DC3EE-0E86-4E1A-862C-307C8724BA09}"/>
    <cellStyle name="Output 2 3 5" xfId="3436" xr:uid="{E22626C0-4886-4561-935E-D8AAD810B7E0}"/>
    <cellStyle name="Output 2 3 6" xfId="3362" xr:uid="{44249715-6A08-4DBA-BF55-C5487C326DB6}"/>
    <cellStyle name="Output 2 3 7" xfId="4231" xr:uid="{A62DC1F7-DD54-472E-B37B-E0FF159F32BD}"/>
    <cellStyle name="Output 2 3 8" xfId="4530" xr:uid="{D0D0E204-6440-4485-B54A-322A17C85138}"/>
    <cellStyle name="Output 2 3 9" xfId="4149" xr:uid="{FEC7CC26-404E-464B-A7C0-BD26E53C85D0}"/>
    <cellStyle name="Output 2 4" xfId="2580" xr:uid="{D70D19AA-D771-440C-8631-7A43F9A4CA64}"/>
    <cellStyle name="Output 2 4 10" xfId="5404" xr:uid="{E9688F45-C70B-41B1-A79A-7276E2FC6BA4}"/>
    <cellStyle name="Output 2 4 11" xfId="5704" xr:uid="{BDEE20D2-4BF4-417D-9253-E07D1EB85B98}"/>
    <cellStyle name="Output 2 4 12" xfId="5997" xr:uid="{5D9CEA97-14BC-4FB2-A192-C09B4E6CFD2B}"/>
    <cellStyle name="Output 2 4 13" xfId="6249" xr:uid="{F5E00667-EF16-45FC-BD3D-B042D5A92A57}"/>
    <cellStyle name="Output 2 4 14" xfId="6495" xr:uid="{69FE0408-93A6-4C8C-9463-5EF990CF56B9}"/>
    <cellStyle name="Output 2 4 15" xfId="7143" xr:uid="{40ED4F50-634B-4D18-92AC-C4AC23FCAC53}"/>
    <cellStyle name="Output 2 4 16" xfId="7412" xr:uid="{9902F59A-3CB2-4A1A-B5D4-EBCD84DB6D67}"/>
    <cellStyle name="Output 2 4 17" xfId="7617" xr:uid="{2850541E-1822-4855-8D81-B2FB2CE48800}"/>
    <cellStyle name="Output 2 4 18" xfId="7914" xr:uid="{5C94E083-DA3A-445E-822F-F51BB43446B4}"/>
    <cellStyle name="Output 2 4 19" xfId="8143" xr:uid="{D0A781C4-1F67-4F37-96FA-5FF4914F43EB}"/>
    <cellStyle name="Output 2 4 2" xfId="3241" xr:uid="{F4C48FA2-1499-4CD2-90FC-8C36E4D76E45}"/>
    <cellStyle name="Output 2 4 20" xfId="8341" xr:uid="{E3D94067-8372-418C-82BE-303BF45B0BB3}"/>
    <cellStyle name="Output 2 4 21" xfId="8546" xr:uid="{90F1AE4A-6DCD-4F96-8D1D-D39BD1840434}"/>
    <cellStyle name="Output 2 4 22" xfId="8748" xr:uid="{3F8B591A-393A-4101-9C44-0AA3160152CB}"/>
    <cellStyle name="Output 2 4 3" xfId="3537" xr:uid="{1EC26E35-B18A-4DBB-8000-E97C2B0535DF}"/>
    <cellStyle name="Output 2 4 4" xfId="3813" xr:uid="{BC89E577-DD86-4DF0-B1D2-7D7377EF1F94}"/>
    <cellStyle name="Output 2 4 5" xfId="4020" xr:uid="{D1284B1A-A397-45F5-80B4-7C9F864538C7}"/>
    <cellStyle name="Output 2 4 6" xfId="4334" xr:uid="{8CDDC3DD-99D0-48EC-B5C4-88E78462FACE}"/>
    <cellStyle name="Output 2 4 7" xfId="4636" xr:uid="{8462562E-F408-48BE-B4CD-96112D727256}"/>
    <cellStyle name="Output 2 4 8" xfId="4908" xr:uid="{DFCA25C2-F9BA-42B5-986C-782130A22FBA}"/>
    <cellStyle name="Output 2 4 9" xfId="5113" xr:uid="{4AD398B5-A6A0-4FF8-BC32-4375BC90C7A1}"/>
    <cellStyle name="Output 2 5" xfId="2989" xr:uid="{0ACFBB53-A468-461A-A8E2-1D19EFA6BCA0}"/>
    <cellStyle name="Output 2 6" xfId="2780" xr:uid="{4C8BCC2F-C4F8-4F17-B681-AFD19C861614}"/>
    <cellStyle name="Output 2 7" xfId="2862" xr:uid="{2A129AAB-BDD9-42A3-BEF9-6528075098EF}"/>
    <cellStyle name="Output 2 8" xfId="2977" xr:uid="{6FBE22AE-1A8F-4D0C-9966-724E360916D3}"/>
    <cellStyle name="Output 2 9" xfId="2871" xr:uid="{41CE4D4B-FD9D-48B1-83A5-94D4E0C62F6B}"/>
    <cellStyle name="Output Amounts" xfId="2315" xr:uid="{3F437FBF-4545-4194-ACA6-E78E4A51B90B}"/>
    <cellStyle name="Output Column Headings" xfId="2316" xr:uid="{1D2BF978-6773-4631-B85B-90BBB5CA8350}"/>
    <cellStyle name="Output Line Items" xfId="2317" xr:uid="{5AD415C8-C4B6-4BEB-B66A-0486452C696C}"/>
    <cellStyle name="Output Report Heading" xfId="2318" xr:uid="{2F2FE029-E26B-4C55-9F66-E528270E6C9D}"/>
    <cellStyle name="Output Report Title" xfId="2319" xr:uid="{21A85048-073D-4740-9B8E-9D35651AB452}"/>
    <cellStyle name="Percent" xfId="2" builtinId="5"/>
    <cellStyle name="Percent [2]" xfId="2320" xr:uid="{971D2362-EDE1-49EE-AFA9-BADC922ADE6D}"/>
    <cellStyle name="Percent 2" xfId="10" xr:uid="{A89761D2-464F-4EEF-9151-89BCDEA975A8}"/>
    <cellStyle name="Percent 2 2" xfId="23" xr:uid="{E38A9C32-A6A4-476D-AD0F-044A70EB9BB2}"/>
    <cellStyle name="Percent 4" xfId="12" xr:uid="{9997DC06-A77E-443B-829C-B93CD6B8AEF4}"/>
    <cellStyle name="price" xfId="2321" xr:uid="{7EC5F927-03C8-44A2-A8CC-7FB6AA18642F}"/>
    <cellStyle name="print-area" xfId="2322" xr:uid="{301929EF-39D6-4938-BF85-0586E40C5E0F}"/>
    <cellStyle name="Pts" xfId="2323" xr:uid="{94C8E56D-8632-4DBD-936A-43DE2AA54D67}"/>
    <cellStyle name="Required" xfId="31" xr:uid="{A9DA4B88-1F2C-4E76-A03B-9AE469BDF1D2}"/>
    <cellStyle name="revised" xfId="2324" xr:uid="{1C2B0CB5-5229-4303-B013-ED84310C8141}"/>
    <cellStyle name="Sample" xfId="29" xr:uid="{7EBBD56E-181B-4FE6-9A1F-04BBFA50B963}"/>
    <cellStyle name="SAPBEXaggData" xfId="2325" xr:uid="{81A41E82-F3F4-409A-8ABB-BB2562814821}"/>
    <cellStyle name="SAPBEXaggData 10" xfId="2939" xr:uid="{6F30F8D5-D4CF-4673-8AA0-C559D953FB9A}"/>
    <cellStyle name="SAPBEXaggData 11" xfId="4808" xr:uid="{69356D0C-F27F-43AC-A9E9-207BAC730C56}"/>
    <cellStyle name="SAPBEXaggData 12" xfId="4758" xr:uid="{DA4D7911-6D00-4C9C-94D0-700C69DC54A2}"/>
    <cellStyle name="SAPBEXaggData 13" xfId="2895" xr:uid="{ABB4C2D0-0BD7-4127-8248-EA8404388B1F}"/>
    <cellStyle name="SAPBEXaggData 14" xfId="4454" xr:uid="{048859CE-954B-438E-97F1-3163373A9FF1}"/>
    <cellStyle name="SAPBEXaggData 15" xfId="6906" xr:uid="{67F53839-189C-4932-B5F4-B23494F7FDD0}"/>
    <cellStyle name="SAPBEXaggData 16" xfId="6797" xr:uid="{4E7D90F4-B055-43B0-98CC-9EE5570BE9AF}"/>
    <cellStyle name="SAPBEXaggData 17" xfId="7389" xr:uid="{0166E262-B18F-4120-BB3D-85E9611A23BE}"/>
    <cellStyle name="SAPBEXaggData 18" xfId="6720" xr:uid="{7531F15C-0EA3-456A-B92A-022BD1DACB0A}"/>
    <cellStyle name="SAPBEXaggData 19" xfId="6775" xr:uid="{BBD6D52D-B8C5-4848-8357-B5A6292081D1}"/>
    <cellStyle name="SAPBEXaggData 2" xfId="2442" xr:uid="{69B61AFD-430B-47D3-B60D-7BEB2733D1E5}"/>
    <cellStyle name="SAPBEXaggData 2 10" xfId="5272" xr:uid="{D4994ED5-618C-481C-B296-29507F5C80A3}"/>
    <cellStyle name="SAPBEXaggData 2 11" xfId="5574" xr:uid="{5CA71ABA-9A26-4C81-B81C-F43412330B0C}"/>
    <cellStyle name="SAPBEXaggData 2 12" xfId="5864" xr:uid="{E5209A32-D134-43D9-B808-487DFB43687E}"/>
    <cellStyle name="SAPBEXaggData 2 13" xfId="5909" xr:uid="{378F7645-992A-44D5-889F-3CA554E9CA0C}"/>
    <cellStyle name="SAPBEXaggData 2 14" xfId="7005" xr:uid="{A5502A1A-6C36-41CE-A355-E566069DE845}"/>
    <cellStyle name="SAPBEXaggData 2 15" xfId="7314" xr:uid="{95547771-807F-4C53-9426-9F1189571FAB}"/>
    <cellStyle name="SAPBEXaggData 2 16" xfId="6885" xr:uid="{8707BDED-CE17-43CC-8CA9-30F386E01125}"/>
    <cellStyle name="SAPBEXaggData 2 17" xfId="7780" xr:uid="{CCE70F14-FCED-4B17-B7DD-ADF1EF604132}"/>
    <cellStyle name="SAPBEXaggData 2 18" xfId="7402" xr:uid="{39199DDC-9856-4825-A2C6-F8D01D2E66C3}"/>
    <cellStyle name="SAPBEXaggData 2 19" xfId="7384" xr:uid="{6497D665-5015-4693-B593-AF891463600D}"/>
    <cellStyle name="SAPBEXaggData 2 2" xfId="2528" xr:uid="{7518207D-58D4-4ACB-AF0F-43D39CF20018}"/>
    <cellStyle name="SAPBEXaggData 2 2 10" xfId="5353" xr:uid="{F89E91DD-A2B5-46CA-9AE2-A3C2A2103956}"/>
    <cellStyle name="SAPBEXaggData 2 2 11" xfId="5654" xr:uid="{947456FE-219D-47BD-9B6E-143705AF5948}"/>
    <cellStyle name="SAPBEXaggData 2 2 12" xfId="5947" xr:uid="{D287AA37-FC5A-4F3A-A122-5F2852EF5A85}"/>
    <cellStyle name="SAPBEXaggData 2 2 13" xfId="6198" xr:uid="{A70A90AD-D520-422B-90E5-AAED0605A8DB}"/>
    <cellStyle name="SAPBEXaggData 2 2 14" xfId="6445" xr:uid="{85908C9E-7F4E-4BC8-98C1-DF70E88496EB}"/>
    <cellStyle name="SAPBEXaggData 2 2 15" xfId="7091" xr:uid="{526392ED-9EB7-4EDC-91AB-7804E038FB38}"/>
    <cellStyle name="SAPBEXaggData 2 2 16" xfId="7378" xr:uid="{B484E92B-39DA-4BFC-A455-57A1D4CD347C}"/>
    <cellStyle name="SAPBEXaggData 2 2 17" xfId="7567" xr:uid="{EFEE5B46-9D82-44B3-9EBB-F6D71FD7C076}"/>
    <cellStyle name="SAPBEXaggData 2 2 18" xfId="7864" xr:uid="{1AEEFC23-72DF-49AA-9375-239990547116}"/>
    <cellStyle name="SAPBEXaggData 2 2 19" xfId="8097" xr:uid="{A3D2E6FD-E0F7-468D-870A-DA51041ABFF1}"/>
    <cellStyle name="SAPBEXaggData 2 2 2" xfId="3189" xr:uid="{09EE9AC1-0037-4CC4-A217-FA57FC10316C}"/>
    <cellStyle name="SAPBEXaggData 2 2 20" xfId="8291" xr:uid="{BAABEB7D-6614-4180-AE85-6B92806A45DE}"/>
    <cellStyle name="SAPBEXaggData 2 2 21" xfId="8500" xr:uid="{2456DDF8-F70C-49AF-AC56-CEDAB5B8E1F0}"/>
    <cellStyle name="SAPBEXaggData 2 2 22" xfId="8698" xr:uid="{2349BA9E-1BD6-447E-B005-D85296514926}"/>
    <cellStyle name="SAPBEXaggData 2 2 3" xfId="3488" xr:uid="{51E971F5-AB6C-4BCA-ADDA-B94806739A11}"/>
    <cellStyle name="SAPBEXaggData 2 2 4" xfId="3766" xr:uid="{D54AF8CE-6BE7-407B-AC3C-90C6B5F7519B}"/>
    <cellStyle name="SAPBEXaggData 2 2 5" xfId="3968" xr:uid="{D0B968B4-71EE-4A8A-86A3-334A436785BC}"/>
    <cellStyle name="SAPBEXaggData 2 2 6" xfId="4283" xr:uid="{A3B486C9-64BB-443C-AEB3-3D8268256611}"/>
    <cellStyle name="SAPBEXaggData 2 2 7" xfId="4585" xr:uid="{B0E35F2C-124E-4466-AFBF-06471BE9B3DB}"/>
    <cellStyle name="SAPBEXaggData 2 2 8" xfId="4860" xr:uid="{BFBE82B5-4E15-4DB2-BBE7-1C957914527D}"/>
    <cellStyle name="SAPBEXaggData 2 2 9" xfId="5062" xr:uid="{3D73738D-83EC-4800-8065-40B74462509E}"/>
    <cellStyle name="SAPBEXaggData 2 3" xfId="2654" xr:uid="{5123E60B-F723-4866-8A70-461CD396BF74}"/>
    <cellStyle name="SAPBEXaggData 2 3 10" xfId="5478" xr:uid="{D2B5B6E4-7605-4E42-AC77-7971D0330FF2}"/>
    <cellStyle name="SAPBEXaggData 2 3 11" xfId="5777" xr:uid="{FC4454D7-6EF9-471F-AAFC-28E5BA1BEEF7}"/>
    <cellStyle name="SAPBEXaggData 2 3 12" xfId="6070" xr:uid="{2AE0E17E-130D-4E90-BBC2-B1E1452BAF35}"/>
    <cellStyle name="SAPBEXaggData 2 3 13" xfId="6323" xr:uid="{6AFB44ED-85F1-43A5-8F96-BA6C02401607}"/>
    <cellStyle name="SAPBEXaggData 2 3 14" xfId="6568" xr:uid="{AC3AC93B-9774-4138-8C71-055AEE44AEF0}"/>
    <cellStyle name="SAPBEXaggData 2 3 15" xfId="7217" xr:uid="{57E65E55-8F26-4D09-8514-E240C15AD17D}"/>
    <cellStyle name="SAPBEXaggData 2 3 16" xfId="7486" xr:uid="{1E880055-3A83-4846-89E3-2F39B339B662}"/>
    <cellStyle name="SAPBEXaggData 2 3 17" xfId="7690" xr:uid="{1140D965-F956-4A92-B8B0-4DF87C25E699}"/>
    <cellStyle name="SAPBEXaggData 2 3 18" xfId="7987" xr:uid="{F2FA2C3B-65F8-4879-AC9B-6E10B2588222}"/>
    <cellStyle name="SAPBEXaggData 2 3 19" xfId="8216" xr:uid="{610FB532-2FA6-4CE6-A88A-A76D32E422B7}"/>
    <cellStyle name="SAPBEXaggData 2 3 2" xfId="3315" xr:uid="{25508FAE-F161-41A7-88D2-C10F42855FBF}"/>
    <cellStyle name="SAPBEXaggData 2 3 20" xfId="8414" xr:uid="{776315CF-CBDD-441F-99A5-39B0B87D234C}"/>
    <cellStyle name="SAPBEXaggData 2 3 21" xfId="8619" xr:uid="{37C7CF01-3390-4979-A1A8-E3CA8781C41B}"/>
    <cellStyle name="SAPBEXaggData 2 3 22" xfId="8821" xr:uid="{220C8DC9-8AAE-48C2-B59A-07F3D9EE5646}"/>
    <cellStyle name="SAPBEXaggData 2 3 3" xfId="3610" xr:uid="{91EE9757-74BA-48B5-A38D-8D5A0080E54F}"/>
    <cellStyle name="SAPBEXaggData 2 3 4" xfId="3887" xr:uid="{72310825-860D-4C36-8DCD-6833AD6A6E03}"/>
    <cellStyle name="SAPBEXaggData 2 3 5" xfId="4094" xr:uid="{771081C5-B000-4E3B-B6C9-722A2D8ABCB6}"/>
    <cellStyle name="SAPBEXaggData 2 3 6" xfId="4407" xr:uid="{15DBDFC4-3D8F-43FC-A22F-8DD798973EE9}"/>
    <cellStyle name="SAPBEXaggData 2 3 7" xfId="4710" xr:uid="{EB24BA97-4E2B-401E-8E0F-7607C23478CC}"/>
    <cellStyle name="SAPBEXaggData 2 3 8" xfId="4982" xr:uid="{F9E15061-867D-434E-AD41-B5B64824864C}"/>
    <cellStyle name="SAPBEXaggData 2 3 9" xfId="5186" xr:uid="{566D74CF-3E6B-4001-8B9B-1A94E3336639}"/>
    <cellStyle name="SAPBEXaggData 2 4" xfId="3103" xr:uid="{F508CFE9-0502-43CE-B34C-C27F6BF4D7EF}"/>
    <cellStyle name="SAPBEXaggData 2 5" xfId="3407" xr:uid="{ABEBAE43-8B10-43D8-9258-77993D5ADC42}"/>
    <cellStyle name="SAPBEXaggData 2 6" xfId="2990" xr:uid="{B02E8CF6-5D70-4B91-B693-AC82BF654DB0}"/>
    <cellStyle name="SAPBEXaggData 2 7" xfId="4202" xr:uid="{06648E37-3204-492D-BB76-40C6E0EF2643}"/>
    <cellStyle name="SAPBEXaggData 2 8" xfId="4500" xr:uid="{002D7E52-7FA9-45CA-94C9-7F57999DAB70}"/>
    <cellStyle name="SAPBEXaggData 2 9" xfId="3662" xr:uid="{DF9BB869-FE71-406F-BCFE-E4CA61242FDA}"/>
    <cellStyle name="SAPBEXaggData 3" xfId="2471" xr:uid="{C2DD7C82-A334-4BA3-982A-4D6A834CA81A}"/>
    <cellStyle name="SAPBEXaggData 3 10" xfId="5300" xr:uid="{FE9B18D9-39D2-44E7-930A-CC67F3E214DB}"/>
    <cellStyle name="SAPBEXaggData 3 11" xfId="5602" xr:uid="{A2CC1E29-2F36-40BC-A0A5-82A6ADF44B66}"/>
    <cellStyle name="SAPBEXaggData 3 12" xfId="5893" xr:uid="{D4EC989F-26B7-44F8-B9C2-5EB72712FF03}"/>
    <cellStyle name="SAPBEXaggData 3 13" xfId="6144" xr:uid="{D1211382-2716-479F-8BE1-B8CACC4145CB}"/>
    <cellStyle name="SAPBEXaggData 3 14" xfId="6394" xr:uid="{2C2A601A-EFA2-47B0-B530-105ABA294012}"/>
    <cellStyle name="SAPBEXaggData 3 15" xfId="7034" xr:uid="{FCD155C4-08E6-4719-81EA-0D209F7CE0B4}"/>
    <cellStyle name="SAPBEXaggData 3 16" xfId="6621" xr:uid="{7A4672F0-137E-4986-A1A1-B1D64187EF67}"/>
    <cellStyle name="SAPBEXaggData 3 17" xfId="7809" xr:uid="{89E1B3D1-3A97-44A0-B58C-349D76EB9E2A}"/>
    <cellStyle name="SAPBEXaggData 3 18" xfId="6838" xr:uid="{146E56EF-9DB4-4372-9464-C26493C5AA6B}"/>
    <cellStyle name="SAPBEXaggData 3 19" xfId="8459" xr:uid="{3D3EBB2A-676B-4305-8BFB-AE080C994D56}"/>
    <cellStyle name="SAPBEXaggData 3 2" xfId="2557" xr:uid="{F5CA527B-8976-434B-89BD-C7EE674F1071}"/>
    <cellStyle name="SAPBEXaggData 3 2 10" xfId="5382" xr:uid="{0AC587C2-3025-4044-9084-43718A526D5B}"/>
    <cellStyle name="SAPBEXaggData 3 2 11" xfId="5683" xr:uid="{DAA5610A-4ED9-413C-8D73-5083E8206EE7}"/>
    <cellStyle name="SAPBEXaggData 3 2 12" xfId="5976" xr:uid="{F9360988-9583-4C25-BCCC-C57EA041B5E9}"/>
    <cellStyle name="SAPBEXaggData 3 2 13" xfId="6227" xr:uid="{B19A1A1A-7067-41D7-A534-3688644698E6}"/>
    <cellStyle name="SAPBEXaggData 3 2 14" xfId="6474" xr:uid="{C5970E16-6C8E-40DF-A07B-9355A14C1CCC}"/>
    <cellStyle name="SAPBEXaggData 3 2 15" xfId="7120" xr:uid="{CC35C513-4C6F-455D-B20F-41DE94BDDA25}"/>
    <cellStyle name="SAPBEXaggData 3 2 16" xfId="7596" xr:uid="{F1D96F50-7755-4161-887B-859A9F988A3D}"/>
    <cellStyle name="SAPBEXaggData 3 2 17" xfId="7893" xr:uid="{DACB8D90-F812-41AA-808A-F9B255F34381}"/>
    <cellStyle name="SAPBEXaggData 3 2 18" xfId="8124" xr:uid="{80A2D01E-ED17-4940-AA44-6543A0200195}"/>
    <cellStyle name="SAPBEXaggData 3 2 19" xfId="8320" xr:uid="{C8B5F982-407B-4B5A-9446-562A91DB400F}"/>
    <cellStyle name="SAPBEXaggData 3 2 2" xfId="3218" xr:uid="{C172A92A-810D-48B4-9F34-9DDF71B10A4B}"/>
    <cellStyle name="SAPBEXaggData 3 2 20" xfId="8527" xr:uid="{57E54B7B-A44E-4386-8073-FE4AF8283BF6}"/>
    <cellStyle name="SAPBEXaggData 3 2 21" xfId="8727" xr:uid="{A0AE2D39-9D32-4D7A-8ADA-77961E2FF602}"/>
    <cellStyle name="SAPBEXaggData 3 2 3" xfId="3516" xr:uid="{982EEFE3-686F-4C70-86E1-2D380B01F0C6}"/>
    <cellStyle name="SAPBEXaggData 3 2 4" xfId="3793" xr:uid="{563711F5-9C2E-4A30-A231-419E93691176}"/>
    <cellStyle name="SAPBEXaggData 3 2 5" xfId="3997" xr:uid="{6A4703BF-40C3-4EA9-AD6A-5B18004B8D73}"/>
    <cellStyle name="SAPBEXaggData 3 2 6" xfId="4312" xr:uid="{7E47F940-6D4C-492B-8165-BA71AEB8DA11}"/>
    <cellStyle name="SAPBEXaggData 3 2 7" xfId="4614" xr:uid="{C2DDEAC1-E628-4E0F-AB37-870FCD7C27DF}"/>
    <cellStyle name="SAPBEXaggData 3 2 8" xfId="4887" xr:uid="{7D17EE85-566D-4F54-A844-1F67E0321423}"/>
    <cellStyle name="SAPBEXaggData 3 2 9" xfId="5091" xr:uid="{DFCFB52D-2957-46FD-A60F-11980DB15942}"/>
    <cellStyle name="SAPBEXaggData 3 3" xfId="2683" xr:uid="{BF43A3B4-145C-4B70-83F3-50ADF75B7B3F}"/>
    <cellStyle name="SAPBEXaggData 3 3 10" xfId="5507" xr:uid="{0D14B9C1-15AB-4D2E-8FBE-F3B0A1A409FD}"/>
    <cellStyle name="SAPBEXaggData 3 3 11" xfId="5806" xr:uid="{615D4AC0-36E0-4AF3-A1E0-2410D9329365}"/>
    <cellStyle name="SAPBEXaggData 3 3 12" xfId="6099" xr:uid="{648C88FA-E7C0-4BB6-B4DD-00FE15AAE55F}"/>
    <cellStyle name="SAPBEXaggData 3 3 13" xfId="6352" xr:uid="{632B9FBF-C549-4CD8-B507-03750D52B2A0}"/>
    <cellStyle name="SAPBEXaggData 3 3 14" xfId="6597" xr:uid="{F22EB2D7-C4D9-46F5-93CD-F69C16A22203}"/>
    <cellStyle name="SAPBEXaggData 3 3 15" xfId="7246" xr:uid="{E17F401E-4CFF-43AD-93DD-74C92397CEAE}"/>
    <cellStyle name="SAPBEXaggData 3 3 16" xfId="7515" xr:uid="{E8DD16DA-D3D9-484D-80A5-A35B6D5211E8}"/>
    <cellStyle name="SAPBEXaggData 3 3 17" xfId="7719" xr:uid="{67FAFF29-825A-40B6-AACD-82415F01284B}"/>
    <cellStyle name="SAPBEXaggData 3 3 18" xfId="8016" xr:uid="{9447128F-8922-45E9-944A-39C02B0F0D63}"/>
    <cellStyle name="SAPBEXaggData 3 3 19" xfId="8245" xr:uid="{2AE7BC4D-A357-49C3-AAB4-299A59DDBF47}"/>
    <cellStyle name="SAPBEXaggData 3 3 2" xfId="3344" xr:uid="{9C3CCEE1-7B56-4ED8-B459-08EB7068593C}"/>
    <cellStyle name="SAPBEXaggData 3 3 20" xfId="8443" xr:uid="{43791F2A-F61C-4316-B780-CA46933A86CB}"/>
    <cellStyle name="SAPBEXaggData 3 3 21" xfId="8648" xr:uid="{67BA3DE3-5FDF-4E27-A044-4D5793F027C0}"/>
    <cellStyle name="SAPBEXaggData 3 3 22" xfId="8850" xr:uid="{62385E0E-CC40-4011-A4B6-7553DFF128EB}"/>
    <cellStyle name="SAPBEXaggData 3 3 3" xfId="3639" xr:uid="{59E889D6-0AC5-4EB2-B45E-48E1E4A04336}"/>
    <cellStyle name="SAPBEXaggData 3 3 4" xfId="3916" xr:uid="{38157015-7541-4CAB-A3CD-4CF1EAC3C8F4}"/>
    <cellStyle name="SAPBEXaggData 3 3 5" xfId="4123" xr:uid="{D181FF6E-A23C-4696-9FCA-1B4AECE23A64}"/>
    <cellStyle name="SAPBEXaggData 3 3 6" xfId="4436" xr:uid="{49B0F09D-887E-4A0D-82BA-83F303DEC8A4}"/>
    <cellStyle name="SAPBEXaggData 3 3 7" xfId="4739" xr:uid="{10325DF4-F14E-4A30-86F2-D24C7509E210}"/>
    <cellStyle name="SAPBEXaggData 3 3 8" xfId="5011" xr:uid="{8AC2EFA5-8041-4CB4-AC52-6CDDC09E9165}"/>
    <cellStyle name="SAPBEXaggData 3 3 9" xfId="5215" xr:uid="{54D889A0-6764-4092-9DF2-C261AB49BAD0}"/>
    <cellStyle name="SAPBEXaggData 3 4" xfId="3132" xr:uid="{817DCDBC-3B69-45A4-84BF-DACE54108441}"/>
    <cellStyle name="SAPBEXaggData 3 5" xfId="3435" xr:uid="{DE050450-3E77-48D2-960D-DE45B463AFA2}"/>
    <cellStyle name="SAPBEXaggData 3 6" xfId="2783" xr:uid="{634815CE-0C6F-41E5-BC99-381E45401108}"/>
    <cellStyle name="SAPBEXaggData 3 7" xfId="4230" xr:uid="{EB7CFFD0-C7D9-4280-A252-7A8129E556EA}"/>
    <cellStyle name="SAPBEXaggData 3 8" xfId="4529" xr:uid="{BB75A5A2-E3B8-45D8-B610-5D48A212FA4A}"/>
    <cellStyle name="SAPBEXaggData 3 9" xfId="4145" xr:uid="{0FDBAC4F-F7D3-48E5-8999-C6E7E9056E9F}"/>
    <cellStyle name="SAPBEXaggData 4" xfId="2581" xr:uid="{57D7DEC1-A341-470B-BB7C-53BF8226060B}"/>
    <cellStyle name="SAPBEXaggData 4 10" xfId="5405" xr:uid="{175AB1F8-8D3A-4A2D-BDD4-004BB171120D}"/>
    <cellStyle name="SAPBEXaggData 4 11" xfId="5705" xr:uid="{9271E585-1116-4041-952C-870912AE929E}"/>
    <cellStyle name="SAPBEXaggData 4 12" xfId="5998" xr:uid="{27775555-9C6E-4B69-B55D-14E5F711C493}"/>
    <cellStyle name="SAPBEXaggData 4 13" xfId="6250" xr:uid="{EF522E25-019F-4809-8A91-E2BA378F8684}"/>
    <cellStyle name="SAPBEXaggData 4 14" xfId="6496" xr:uid="{C7D2C680-4D01-4645-8CB8-8E9709BAC3D9}"/>
    <cellStyle name="SAPBEXaggData 4 15" xfId="7144" xr:uid="{8CDCE888-0E98-4183-83E6-778F88BB4194}"/>
    <cellStyle name="SAPBEXaggData 4 16" xfId="7413" xr:uid="{67695E2F-C8C7-49DF-948D-81965C1EB633}"/>
    <cellStyle name="SAPBEXaggData 4 17" xfId="7618" xr:uid="{9CFD2C7A-C3FD-4C8D-9645-83497A289428}"/>
    <cellStyle name="SAPBEXaggData 4 18" xfId="7915" xr:uid="{98934596-A5DB-4C8F-9BD4-7213DF0DB1AA}"/>
    <cellStyle name="SAPBEXaggData 4 19" xfId="8144" xr:uid="{83DA5AE0-565B-4B48-87FA-E18461A0E58E}"/>
    <cellStyle name="SAPBEXaggData 4 2" xfId="3242" xr:uid="{F43728B4-F743-4F7C-916D-89F93AA49243}"/>
    <cellStyle name="SAPBEXaggData 4 20" xfId="8342" xr:uid="{C5321EE1-3176-4767-AF8A-E322A73AC8D6}"/>
    <cellStyle name="SAPBEXaggData 4 21" xfId="8547" xr:uid="{F602A77A-C749-4D0E-856A-C054C4F4D962}"/>
    <cellStyle name="SAPBEXaggData 4 22" xfId="8749" xr:uid="{190ED60A-A898-4C7E-9667-B743CB6C7896}"/>
    <cellStyle name="SAPBEXaggData 4 3" xfId="3538" xr:uid="{A18A1234-8E11-4BE8-8D68-5E92C738991E}"/>
    <cellStyle name="SAPBEXaggData 4 4" xfId="3814" xr:uid="{61A583EB-2A14-4DAF-87EC-9DD9FDDEE38C}"/>
    <cellStyle name="SAPBEXaggData 4 5" xfId="4021" xr:uid="{E0246DC6-AF87-470B-BF06-08E93902B6F3}"/>
    <cellStyle name="SAPBEXaggData 4 6" xfId="4335" xr:uid="{48F599F3-DA12-4AFC-AAB6-148DE4C5461C}"/>
    <cellStyle name="SAPBEXaggData 4 7" xfId="4637" xr:uid="{3E22DC81-3A9D-4E5D-9317-770FAA1AEC84}"/>
    <cellStyle name="SAPBEXaggData 4 8" xfId="4909" xr:uid="{C97C86BD-7EB5-4026-BA82-CC85C0FE7166}"/>
    <cellStyle name="SAPBEXaggData 4 9" xfId="5114" xr:uid="{6E73E47B-0E6D-4DA6-ABAE-6A21AA6DAA6E}"/>
    <cellStyle name="SAPBEXaggData 5" xfId="2992" xr:uid="{A374ACD3-1B49-402D-8D77-E961EE2737AF}"/>
    <cellStyle name="SAPBEXaggData 6" xfId="2779" xr:uid="{76569067-0EF7-4951-BE87-CBB8FD642853}"/>
    <cellStyle name="SAPBEXaggData 7" xfId="2855" xr:uid="{E798682B-36B5-4BEF-A109-D2DB9A0D25B5}"/>
    <cellStyle name="SAPBEXaggData 8" xfId="3712" xr:uid="{F5767BB9-E173-4483-8276-9A3D09AB23DE}"/>
    <cellStyle name="SAPBEXaggData 9" xfId="2702" xr:uid="{389666BB-A2F0-470F-B1DE-6CB7CB9232A2}"/>
    <cellStyle name="SAPBEXaggDataEmph" xfId="2326" xr:uid="{8AA8C8FF-1393-4616-A77D-6D2F7A436076}"/>
    <cellStyle name="SAPBEXaggDataEmph 10" xfId="2938" xr:uid="{968EAE18-CCDF-4EB1-8793-C75EA8AC21B3}"/>
    <cellStyle name="SAPBEXaggDataEmph 11" xfId="2700" xr:uid="{77E5BC4C-09F4-42C5-986A-3139C68CACD6}"/>
    <cellStyle name="SAPBEXaggDataEmph 12" xfId="2952" xr:uid="{D7A466ED-BC25-403B-9F61-721FFD6F27E1}"/>
    <cellStyle name="SAPBEXaggDataEmph 13" xfId="4811" xr:uid="{9ABDB15D-C7BC-4CD5-96B2-73543F2766BE}"/>
    <cellStyle name="SAPBEXaggDataEmph 14" xfId="4452" xr:uid="{EFB2974A-2421-47D8-8C89-199BDADDA720}"/>
    <cellStyle name="SAPBEXaggDataEmph 15" xfId="6907" xr:uid="{DA340A30-EF54-4ECC-8D53-455B69FAC094}"/>
    <cellStyle name="SAPBEXaggDataEmph 16" xfId="6798" xr:uid="{C4A1F952-D39B-4A46-A8E0-A8AB0BA50D10}"/>
    <cellStyle name="SAPBEXaggDataEmph 17" xfId="6690" xr:uid="{3B8A3F69-0078-4869-97BB-C8EC8687225F}"/>
    <cellStyle name="SAPBEXaggDataEmph 18" xfId="6719" xr:uid="{F116529C-819C-4DF6-84E0-D2FCF6808DC3}"/>
    <cellStyle name="SAPBEXaggDataEmph 19" xfId="6774" xr:uid="{5697B5C5-E943-495F-972C-F40F044CDB1B}"/>
    <cellStyle name="SAPBEXaggDataEmph 2" xfId="2441" xr:uid="{3B1D763F-1E09-4E86-BBD7-8948BE3163AD}"/>
    <cellStyle name="SAPBEXaggDataEmph 2 10" xfId="5271" xr:uid="{16C72373-ABA6-4DD8-8522-3D78435A1F1D}"/>
    <cellStyle name="SAPBEXaggDataEmph 2 11" xfId="5573" xr:uid="{69939D75-B8B5-4DC8-A72F-FFF29B9E7440}"/>
    <cellStyle name="SAPBEXaggDataEmph 2 12" xfId="5863" xr:uid="{81223F39-DA19-491F-B57E-1B14DBC05A19}"/>
    <cellStyle name="SAPBEXaggDataEmph 2 13" xfId="5527" xr:uid="{2491BEF6-E179-492F-96FC-D0D2635F531B}"/>
    <cellStyle name="SAPBEXaggDataEmph 2 14" xfId="7004" xr:uid="{D28B2D94-839B-4DAE-BD6F-AAB5306E185E}"/>
    <cellStyle name="SAPBEXaggDataEmph 2 15" xfId="7313" xr:uid="{9749A985-5238-44B3-ABB1-B458117C6E6C}"/>
    <cellStyle name="SAPBEXaggDataEmph 2 16" xfId="6884" xr:uid="{B33D5844-619D-40AB-902E-1D9C806ACB11}"/>
    <cellStyle name="SAPBEXaggDataEmph 2 17" xfId="7779" xr:uid="{45DB6154-91FB-490F-98CF-C33C09C43E23}"/>
    <cellStyle name="SAPBEXaggDataEmph 2 18" xfId="7334" xr:uid="{1CDA9680-ED7B-4275-BF9A-672283F4A59C}"/>
    <cellStyle name="SAPBEXaggDataEmph 2 19" xfId="6952" xr:uid="{6E7FB3D4-813B-49DC-9A2F-4ADB0C1C04F7}"/>
    <cellStyle name="SAPBEXaggDataEmph 2 2" xfId="2527" xr:uid="{EB75DF87-59EC-466C-BFFC-05FBBAECEDC8}"/>
    <cellStyle name="SAPBEXaggDataEmph 2 2 10" xfId="5352" xr:uid="{E5074B77-ACFE-4500-ABF0-CB3C2A0DA902}"/>
    <cellStyle name="SAPBEXaggDataEmph 2 2 11" xfId="5653" xr:uid="{3F725EAA-62FF-4E3D-A88A-2B09E01580F7}"/>
    <cellStyle name="SAPBEXaggDataEmph 2 2 12" xfId="5946" xr:uid="{9E9305CA-15AF-4D6C-A249-2647B6ADCFC0}"/>
    <cellStyle name="SAPBEXaggDataEmph 2 2 13" xfId="6197" xr:uid="{3C27E7C9-983E-401B-859E-CFCFD1E3104D}"/>
    <cellStyle name="SAPBEXaggDataEmph 2 2 14" xfId="6444" xr:uid="{762BCA05-71D7-43B6-8657-4F8DAB09A09D}"/>
    <cellStyle name="SAPBEXaggDataEmph 2 2 15" xfId="7090" xr:uid="{FDF2AF84-CB6A-41E3-BC64-6626D4DAFBEE}"/>
    <cellStyle name="SAPBEXaggDataEmph 2 2 16" xfId="7377" xr:uid="{9F1556DE-0B4F-4A16-8FB7-93DDB952CC6C}"/>
    <cellStyle name="SAPBEXaggDataEmph 2 2 17" xfId="7566" xr:uid="{FA80D83E-52DC-472B-94BD-28ECB7DF5534}"/>
    <cellStyle name="SAPBEXaggDataEmph 2 2 18" xfId="7863" xr:uid="{402C337B-548B-4A0E-A144-1ABFF3F4655C}"/>
    <cellStyle name="SAPBEXaggDataEmph 2 2 19" xfId="8096" xr:uid="{31A242E5-D4A2-4F4A-B360-7D60E9979CE9}"/>
    <cellStyle name="SAPBEXaggDataEmph 2 2 2" xfId="3188" xr:uid="{C2022A65-9200-40B4-A3F8-5D5ADA068CC4}"/>
    <cellStyle name="SAPBEXaggDataEmph 2 2 20" xfId="8290" xr:uid="{B1809E6E-C2AF-4886-8F8F-E7F511842E37}"/>
    <cellStyle name="SAPBEXaggDataEmph 2 2 21" xfId="8499" xr:uid="{A26E7103-818E-4DEB-B82D-FA051968180D}"/>
    <cellStyle name="SAPBEXaggDataEmph 2 2 22" xfId="8697" xr:uid="{4B050FDD-14BD-4F03-A896-4B406239F6D0}"/>
    <cellStyle name="SAPBEXaggDataEmph 2 2 3" xfId="3487" xr:uid="{8C5FB686-EDA0-4CAC-A886-95FF2C24B3F8}"/>
    <cellStyle name="SAPBEXaggDataEmph 2 2 4" xfId="3765" xr:uid="{F2CE3055-2B7E-4FCD-9F92-7CC215FFF2E5}"/>
    <cellStyle name="SAPBEXaggDataEmph 2 2 5" xfId="3967" xr:uid="{A4C311A6-6F0C-4DB4-BBB7-DC37ED3AEC6A}"/>
    <cellStyle name="SAPBEXaggDataEmph 2 2 6" xfId="4282" xr:uid="{B2761B4B-0759-4194-9902-CFE29105F910}"/>
    <cellStyle name="SAPBEXaggDataEmph 2 2 7" xfId="4584" xr:uid="{B71DBB68-CA97-4F4C-9F8A-BDB2A695CB71}"/>
    <cellStyle name="SAPBEXaggDataEmph 2 2 8" xfId="4859" xr:uid="{66B81D01-8EE2-4718-94FE-DC25FD197DA2}"/>
    <cellStyle name="SAPBEXaggDataEmph 2 2 9" xfId="5061" xr:uid="{E1F6A773-D9E3-49F0-BD0B-69EEF2ED83CB}"/>
    <cellStyle name="SAPBEXaggDataEmph 2 3" xfId="2653" xr:uid="{64B5C3C4-EC56-4678-B81B-F248514152E2}"/>
    <cellStyle name="SAPBEXaggDataEmph 2 3 10" xfId="5477" xr:uid="{C5B01E4C-5FFA-4E70-A5FC-1338BBBA2FDA}"/>
    <cellStyle name="SAPBEXaggDataEmph 2 3 11" xfId="5776" xr:uid="{83E862B7-6D4C-4675-BD4A-E6743BEFF4B2}"/>
    <cellStyle name="SAPBEXaggDataEmph 2 3 12" xfId="6069" xr:uid="{35EE8B7B-64F7-4DBF-976F-17D4F0229FED}"/>
    <cellStyle name="SAPBEXaggDataEmph 2 3 13" xfId="6322" xr:uid="{CD46B6E0-EB8D-4D65-8B5A-83ECFE15DD24}"/>
    <cellStyle name="SAPBEXaggDataEmph 2 3 14" xfId="6567" xr:uid="{E4BF8A99-9E44-41D2-8912-D57925A43F7A}"/>
    <cellStyle name="SAPBEXaggDataEmph 2 3 15" xfId="7216" xr:uid="{22C4FCA8-C954-4F3B-BD87-493F0312C3E7}"/>
    <cellStyle name="SAPBEXaggDataEmph 2 3 16" xfId="7485" xr:uid="{05CEFB35-5A95-4613-84F0-B5EE53712901}"/>
    <cellStyle name="SAPBEXaggDataEmph 2 3 17" xfId="7689" xr:uid="{C78D5F0E-581F-482D-9C1F-A90DF2A3DCFC}"/>
    <cellStyle name="SAPBEXaggDataEmph 2 3 18" xfId="7986" xr:uid="{D14B6734-51DC-4A9F-AAA3-DA5CF9A9F787}"/>
    <cellStyle name="SAPBEXaggDataEmph 2 3 19" xfId="8215" xr:uid="{585F78C9-8C8D-4410-B695-66F486A13AC2}"/>
    <cellStyle name="SAPBEXaggDataEmph 2 3 2" xfId="3314" xr:uid="{8C075AEA-5B6E-431B-8780-F68D77C5CF5A}"/>
    <cellStyle name="SAPBEXaggDataEmph 2 3 20" xfId="8413" xr:uid="{F57605D4-9881-4CAC-8F24-BF955A5CD568}"/>
    <cellStyle name="SAPBEXaggDataEmph 2 3 21" xfId="8618" xr:uid="{C0FEA428-B2A6-495D-AD2A-7F9277C0D81C}"/>
    <cellStyle name="SAPBEXaggDataEmph 2 3 22" xfId="8820" xr:uid="{325E5A64-0E0C-43EB-93E9-EF213F2013C9}"/>
    <cellStyle name="SAPBEXaggDataEmph 2 3 3" xfId="3609" xr:uid="{3F8608B0-55B3-4CE3-8F5C-3412C7C9021D}"/>
    <cellStyle name="SAPBEXaggDataEmph 2 3 4" xfId="3886" xr:uid="{CAC5B4CE-A237-4E5A-9FB3-D6B5B472715C}"/>
    <cellStyle name="SAPBEXaggDataEmph 2 3 5" xfId="4093" xr:uid="{7AC495C0-00E7-4670-9C75-C7B9F44B51CE}"/>
    <cellStyle name="SAPBEXaggDataEmph 2 3 6" xfId="4406" xr:uid="{F5F4B2BC-7F3D-4671-8034-ECD4426B6B8B}"/>
    <cellStyle name="SAPBEXaggDataEmph 2 3 7" xfId="4709" xr:uid="{68556B05-A4D0-4301-B613-266230A4CF60}"/>
    <cellStyle name="SAPBEXaggDataEmph 2 3 8" xfId="4981" xr:uid="{CE52AD3B-4937-45A8-A188-6407596FA9D8}"/>
    <cellStyle name="SAPBEXaggDataEmph 2 3 9" xfId="5185" xr:uid="{7FC97633-27A6-494C-9255-A4F678CA6C79}"/>
    <cellStyle name="SAPBEXaggDataEmph 2 4" xfId="3102" xr:uid="{A1AC9C99-8E5D-44F8-815B-454A33889214}"/>
    <cellStyle name="SAPBEXaggDataEmph 2 5" xfId="3406" xr:uid="{6BBF0D7F-80F9-4E2E-827A-9ACF2F9AFA5A}"/>
    <cellStyle name="SAPBEXaggDataEmph 2 6" xfId="2784" xr:uid="{E5222840-24DD-4089-B544-25CA71BEF32B}"/>
    <cellStyle name="SAPBEXaggDataEmph 2 7" xfId="4201" xr:uid="{73B5B8D6-D4CC-48C4-9805-9EFDCDE99446}"/>
    <cellStyle name="SAPBEXaggDataEmph 2 8" xfId="4499" xr:uid="{CB2129BD-4480-4F1A-B974-740C917B0317}"/>
    <cellStyle name="SAPBEXaggDataEmph 2 9" xfId="2704" xr:uid="{0D7D0404-1218-4260-97FA-5BA574D6F718}"/>
    <cellStyle name="SAPBEXaggDataEmph 3" xfId="2481" xr:uid="{E62143B6-2DB9-4798-9B82-1FCE4DA70BD2}"/>
    <cellStyle name="SAPBEXaggDataEmph 3 10" xfId="5309" xr:uid="{B246147C-5F44-4FD3-9C21-4288D8E49BE3}"/>
    <cellStyle name="SAPBEXaggDataEmph 3 11" xfId="5609" xr:uid="{6E97A2F6-6F74-4219-B3B7-B29D4BEE6FE9}"/>
    <cellStyle name="SAPBEXaggDataEmph 3 12" xfId="5901" xr:uid="{8763DEE9-503B-4050-9174-5191CB319121}"/>
    <cellStyle name="SAPBEXaggDataEmph 3 13" xfId="6153" xr:uid="{CE3C08CC-86A8-4BF2-9C55-ABDAE9CB491D}"/>
    <cellStyle name="SAPBEXaggDataEmph 3 14" xfId="6401" xr:uid="{5893F331-B65F-460F-8A81-7807D9E9174F}"/>
    <cellStyle name="SAPBEXaggDataEmph 3 15" xfId="7044" xr:uid="{52C804A1-03A1-4686-8640-6CDABE8646FF}"/>
    <cellStyle name="SAPBEXaggDataEmph 3 16" xfId="6669" xr:uid="{2872F9CD-EE56-45C5-8077-D6519F98A26D}"/>
    <cellStyle name="SAPBEXaggDataEmph 3 17" xfId="7818" xr:uid="{8ECECE0D-C6DB-4429-9BC0-48CB58BEDB70}"/>
    <cellStyle name="SAPBEXaggDataEmph 3 18" xfId="6858" xr:uid="{7F9DED2B-521C-4A6C-8FA2-304916784389}"/>
    <cellStyle name="SAPBEXaggDataEmph 3 19" xfId="8033" xr:uid="{80CFFD2F-BB3D-4A26-ADD4-ABBCE824A3D8}"/>
    <cellStyle name="SAPBEXaggDataEmph 3 2" xfId="2567" xr:uid="{390BEEBD-3576-43C5-8AA8-20359EFE2F56}"/>
    <cellStyle name="SAPBEXaggDataEmph 3 2 10" xfId="5392" xr:uid="{CFC873C3-F9CC-4BE5-9650-E987213A9B13}"/>
    <cellStyle name="SAPBEXaggDataEmph 3 2 11" xfId="5692" xr:uid="{A872B500-647C-48C3-B96B-3294CB6F9657}"/>
    <cellStyle name="SAPBEXaggDataEmph 3 2 12" xfId="5985" xr:uid="{703460AE-3C66-4D48-84A5-13C53A883CEC}"/>
    <cellStyle name="SAPBEXaggDataEmph 3 2 13" xfId="6237" xr:uid="{8F12BA8D-63E1-43FB-BF91-4071AECBB505}"/>
    <cellStyle name="SAPBEXaggDataEmph 3 2 14" xfId="6483" xr:uid="{BF17D674-BB03-4899-9113-EA5B5439AFBD}"/>
    <cellStyle name="SAPBEXaggDataEmph 3 2 15" xfId="7130" xr:uid="{40FD656E-217C-4B24-953C-4D5CAC5D7859}"/>
    <cellStyle name="SAPBEXaggDataEmph 3 2 16" xfId="7605" xr:uid="{80369BBF-CA82-4770-B211-A97A91D10BDF}"/>
    <cellStyle name="SAPBEXaggDataEmph 3 2 17" xfId="7902" xr:uid="{F7A7F4DA-00DD-42F1-9568-56288BDCB8FF}"/>
    <cellStyle name="SAPBEXaggDataEmph 3 2 18" xfId="8131" xr:uid="{EA1A05C4-BC60-4356-84A4-A467B3D55E1F}"/>
    <cellStyle name="SAPBEXaggDataEmph 3 2 19" xfId="8329" xr:uid="{1BD4D4A8-666B-49FF-B7AE-4EEA16737131}"/>
    <cellStyle name="SAPBEXaggDataEmph 3 2 2" xfId="3228" xr:uid="{3F5265DD-B567-4F40-B489-CACE776B043D}"/>
    <cellStyle name="SAPBEXaggDataEmph 3 2 20" xfId="8534" xr:uid="{2B9E34DF-BBD3-43A8-88C8-4D69915D421F}"/>
    <cellStyle name="SAPBEXaggDataEmph 3 2 21" xfId="8736" xr:uid="{609E6CEA-4D26-4046-A1D4-8A27CA5F1205}"/>
    <cellStyle name="SAPBEXaggDataEmph 3 2 3" xfId="3524" xr:uid="{EDDAE10C-FE80-47E5-A76E-6525D91DDD41}"/>
    <cellStyle name="SAPBEXaggDataEmph 3 2 4" xfId="3801" xr:uid="{3E4E10F0-CE81-45FE-9116-E9E6CC375174}"/>
    <cellStyle name="SAPBEXaggDataEmph 3 2 5" xfId="4007" xr:uid="{6700895B-41C9-439F-8DEF-3E8E9CA8C10F}"/>
    <cellStyle name="SAPBEXaggDataEmph 3 2 6" xfId="4322" xr:uid="{2202231D-1205-4DE2-93F2-B40900494562}"/>
    <cellStyle name="SAPBEXaggDataEmph 3 2 7" xfId="4624" xr:uid="{4658A08F-5EDE-4C15-96A1-7E620452C70B}"/>
    <cellStyle name="SAPBEXaggDataEmph 3 2 8" xfId="4895" xr:uid="{3B5E28A0-314A-4030-978D-25C7E6C81D08}"/>
    <cellStyle name="SAPBEXaggDataEmph 3 2 9" xfId="5100" xr:uid="{019ED559-A8D0-4E74-9141-C16BFF0CEB74}"/>
    <cellStyle name="SAPBEXaggDataEmph 3 3" xfId="2692" xr:uid="{ACE0B43B-8710-4AFE-BCB4-9FCBAE63FF21}"/>
    <cellStyle name="SAPBEXaggDataEmph 3 3 10" xfId="5516" xr:uid="{BD4DF1EF-CD50-4D11-B256-7B9467E9FA83}"/>
    <cellStyle name="SAPBEXaggDataEmph 3 3 11" xfId="5815" xr:uid="{C0E0A9CB-669E-410C-AE7C-06D6408D197E}"/>
    <cellStyle name="SAPBEXaggDataEmph 3 3 12" xfId="6108" xr:uid="{3F9B1278-787B-4051-BAA2-48B021411E6D}"/>
    <cellStyle name="SAPBEXaggDataEmph 3 3 13" xfId="6361" xr:uid="{6A52C901-8337-4BAF-80D1-2256858E084C}"/>
    <cellStyle name="SAPBEXaggDataEmph 3 3 14" xfId="6606" xr:uid="{93D64E29-0420-45A9-A30A-F0984D46C33A}"/>
    <cellStyle name="SAPBEXaggDataEmph 3 3 15" xfId="7255" xr:uid="{5D7C390E-28C8-4A38-8A5C-DB3514632C0A}"/>
    <cellStyle name="SAPBEXaggDataEmph 3 3 16" xfId="7524" xr:uid="{E36CC886-5094-423E-8456-CE1E0CFCCEC8}"/>
    <cellStyle name="SAPBEXaggDataEmph 3 3 17" xfId="7728" xr:uid="{9A0FCE60-9489-4304-9F6E-31133D0EEC3A}"/>
    <cellStyle name="SAPBEXaggDataEmph 3 3 18" xfId="8025" xr:uid="{231CF052-BCB1-4016-AE41-26C4DDF4FE15}"/>
    <cellStyle name="SAPBEXaggDataEmph 3 3 19" xfId="8254" xr:uid="{0199C693-2E95-496E-B0C1-38D4433E2F60}"/>
    <cellStyle name="SAPBEXaggDataEmph 3 3 2" xfId="3353" xr:uid="{2103D2B9-5E76-4024-820C-FA46129F6702}"/>
    <cellStyle name="SAPBEXaggDataEmph 3 3 20" xfId="8452" xr:uid="{EB386704-A381-4468-ADC1-C87B4266A4FE}"/>
    <cellStyle name="SAPBEXaggDataEmph 3 3 21" xfId="8657" xr:uid="{01932A6B-C8C6-463F-B0E6-DD2538210DF4}"/>
    <cellStyle name="SAPBEXaggDataEmph 3 3 22" xfId="8859" xr:uid="{B166AA6E-E356-4099-8BE4-A03E83A7CFCB}"/>
    <cellStyle name="SAPBEXaggDataEmph 3 3 3" xfId="3648" xr:uid="{6519C056-247B-4E22-A0B0-FC65234EA559}"/>
    <cellStyle name="SAPBEXaggDataEmph 3 3 4" xfId="3925" xr:uid="{2B10C88E-EFF1-40E1-8741-98EDFF577329}"/>
    <cellStyle name="SAPBEXaggDataEmph 3 3 5" xfId="4132" xr:uid="{982FE9F1-AF1D-47A2-B5D1-FD05BC768D33}"/>
    <cellStyle name="SAPBEXaggDataEmph 3 3 6" xfId="4445" xr:uid="{5AFA5ECA-EA12-4069-A443-D5CB1BB8CC41}"/>
    <cellStyle name="SAPBEXaggDataEmph 3 3 7" xfId="4748" xr:uid="{31AEC450-F50F-432C-91FF-92A3B1A3F808}"/>
    <cellStyle name="SAPBEXaggDataEmph 3 3 8" xfId="5020" xr:uid="{9831EF1E-3EF3-44A1-92A4-E2BB4A84B865}"/>
    <cellStyle name="SAPBEXaggDataEmph 3 3 9" xfId="5224" xr:uid="{81E0169C-F6C2-4CC8-AD56-BE5F33CCF43B}"/>
    <cellStyle name="SAPBEXaggDataEmph 3 4" xfId="3142" xr:uid="{7BA1F995-DA76-494A-8CA7-0E4B68AB6059}"/>
    <cellStyle name="SAPBEXaggDataEmph 3 5" xfId="3442" xr:uid="{66FC17D4-5222-4938-82BF-47FF30AC6F94}"/>
    <cellStyle name="SAPBEXaggDataEmph 3 6" xfId="2782" xr:uid="{EFBD8458-3E46-4447-AC3E-5804E6D9785C}"/>
    <cellStyle name="SAPBEXaggDataEmph 3 7" xfId="4237" xr:uid="{948BB73F-79D2-401C-9195-A7A1C3912746}"/>
    <cellStyle name="SAPBEXaggDataEmph 3 8" xfId="4539" xr:uid="{8CE7B2E0-D2F9-4ED6-AC23-DC881109C943}"/>
    <cellStyle name="SAPBEXaggDataEmph 3 9" xfId="4143" xr:uid="{7B835307-6CCF-44C6-B75D-E8F1581B90BE}"/>
    <cellStyle name="SAPBEXaggDataEmph 4" xfId="2582" xr:uid="{750B97E8-2A2F-4783-AE4A-8A4F217F491F}"/>
    <cellStyle name="SAPBEXaggDataEmph 4 10" xfId="5406" xr:uid="{51F86B8B-7267-492A-A216-085F8AE55B34}"/>
    <cellStyle name="SAPBEXaggDataEmph 4 11" xfId="5706" xr:uid="{17D13120-9F53-497F-B7F9-47B36ED70B42}"/>
    <cellStyle name="SAPBEXaggDataEmph 4 12" xfId="5999" xr:uid="{DC20F3D8-09DC-4DC0-8EA7-6860BC9261EA}"/>
    <cellStyle name="SAPBEXaggDataEmph 4 13" xfId="6251" xr:uid="{DFBE8EB1-60A8-440A-8244-7E9FA0795075}"/>
    <cellStyle name="SAPBEXaggDataEmph 4 14" xfId="6497" xr:uid="{B47F5282-C545-4D41-A85E-8C939D920968}"/>
    <cellStyle name="SAPBEXaggDataEmph 4 15" xfId="7145" xr:uid="{1819A02C-AE3F-445F-9A79-DF726C279409}"/>
    <cellStyle name="SAPBEXaggDataEmph 4 16" xfId="7414" xr:uid="{7AA536EF-3D53-4CA2-8146-8328BB580785}"/>
    <cellStyle name="SAPBEXaggDataEmph 4 17" xfId="7619" xr:uid="{7523553A-EAEE-4A47-9C40-408CB2E4D511}"/>
    <cellStyle name="SAPBEXaggDataEmph 4 18" xfId="7916" xr:uid="{6F1D352F-1582-4B6C-B1BE-597C83E344C3}"/>
    <cellStyle name="SAPBEXaggDataEmph 4 19" xfId="8145" xr:uid="{A5C59503-ED8B-4B86-B0AC-B0EDD996EA42}"/>
    <cellStyle name="SAPBEXaggDataEmph 4 2" xfId="3243" xr:uid="{4C57EC4C-7792-4536-A4D5-B12D2117D5AF}"/>
    <cellStyle name="SAPBEXaggDataEmph 4 20" xfId="8343" xr:uid="{AAD5F2ED-2076-4D62-8D11-90B84222FFB5}"/>
    <cellStyle name="SAPBEXaggDataEmph 4 21" xfId="8548" xr:uid="{A44B4F8C-556E-450F-8912-37005E856721}"/>
    <cellStyle name="SAPBEXaggDataEmph 4 22" xfId="8750" xr:uid="{DB7868C3-9C6C-47E1-96B7-15D39C865E0E}"/>
    <cellStyle name="SAPBEXaggDataEmph 4 3" xfId="3539" xr:uid="{65C65E15-A886-41D4-8DB1-8474252FBCDF}"/>
    <cellStyle name="SAPBEXaggDataEmph 4 4" xfId="3815" xr:uid="{987A8E6F-2112-47DA-8569-75864092F944}"/>
    <cellStyle name="SAPBEXaggDataEmph 4 5" xfId="4022" xr:uid="{529E3D25-22A8-47F7-B261-3BAE888C1A5C}"/>
    <cellStyle name="SAPBEXaggDataEmph 4 6" xfId="4336" xr:uid="{8F5579D8-08A8-4CE6-8D3A-34015DD9CCB6}"/>
    <cellStyle name="SAPBEXaggDataEmph 4 7" xfId="4638" xr:uid="{B64AFD6A-FF34-43CC-85D5-AC5BAD8E6BC0}"/>
    <cellStyle name="SAPBEXaggDataEmph 4 8" xfId="4910" xr:uid="{2D0A3AB2-849F-4D5A-8B69-4F1A1B77422D}"/>
    <cellStyle name="SAPBEXaggDataEmph 4 9" xfId="5115" xr:uid="{72929AAF-7A47-4DFA-9EBB-D70C2D74C7BC}"/>
    <cellStyle name="SAPBEXaggDataEmph 5" xfId="2993" xr:uid="{2A393216-F9D2-4E87-8545-7E83DF9EA126}"/>
    <cellStyle name="SAPBEXaggDataEmph 6" xfId="2778" xr:uid="{1B5400D9-2302-45A4-8274-630A6AF19EBD}"/>
    <cellStyle name="SAPBEXaggDataEmph 7" xfId="2854" xr:uid="{1239A21A-1B55-40C4-BC54-BB5AD8902230}"/>
    <cellStyle name="SAPBEXaggDataEmph 8" xfId="2980" xr:uid="{40D739E5-FE0F-4B34-9B5F-30B060AD1278}"/>
    <cellStyle name="SAPBEXaggDataEmph 9" xfId="2868" xr:uid="{EDE2A5BF-AC12-4BB8-B6CD-CBA340D36DC8}"/>
    <cellStyle name="SAPBEXaggItem" xfId="2327" xr:uid="{F3E6547D-66C6-4EFD-884C-BE015AD465C6}"/>
    <cellStyle name="SAPBEXaggItem 10" xfId="2937" xr:uid="{3BFDA5B7-C216-48CD-BA9B-C314C471B89A}"/>
    <cellStyle name="SAPBEXaggItem 11" xfId="4789" xr:uid="{74FDCC44-DBA5-40E2-8D20-CDA7EA4A24B2}"/>
    <cellStyle name="SAPBEXaggItem 12" xfId="2951" xr:uid="{9BA0FB9A-13E6-45E1-957A-1F62400A8464}"/>
    <cellStyle name="SAPBEXaggItem 13" xfId="3693" xr:uid="{72FC17D3-7ED2-45EF-BEAE-54EEB4D30604}"/>
    <cellStyle name="SAPBEXaggItem 14" xfId="3054" xr:uid="{5F8EC20D-94C8-4C45-BE79-5CCBB7EE8E83}"/>
    <cellStyle name="SAPBEXaggItem 15" xfId="6908" xr:uid="{36E984BB-7F12-4900-9532-5F69D6CD8236}"/>
    <cellStyle name="SAPBEXaggItem 16" xfId="6799" xr:uid="{07F33933-62A5-4664-9198-74BD08CC7383}"/>
    <cellStyle name="SAPBEXaggItem 17" xfId="7323" xr:uid="{45EADE23-9FB9-4A57-B836-750EE3BBCC59}"/>
    <cellStyle name="SAPBEXaggItem 18" xfId="6718" xr:uid="{F1DDCB70-3BA9-4B6D-BD24-8802884356E6}"/>
    <cellStyle name="SAPBEXaggItem 19" xfId="6773" xr:uid="{F043065C-7728-4A63-B897-79E9D488867B}"/>
    <cellStyle name="SAPBEXaggItem 2" xfId="2440" xr:uid="{12CC86D9-30C2-40E2-9E34-DE9B07F56CA1}"/>
    <cellStyle name="SAPBEXaggItem 2 10" xfId="5270" xr:uid="{AED2EE75-C390-45BE-AA2A-6829AACD21AF}"/>
    <cellStyle name="SAPBEXaggItem 2 11" xfId="5572" xr:uid="{A8CA75E6-1238-4FA1-819B-E2AEB45EDFD7}"/>
    <cellStyle name="SAPBEXaggItem 2 12" xfId="5862" xr:uid="{46027F31-ABB3-4C87-AB21-E1925F20BD9A}"/>
    <cellStyle name="SAPBEXaggItem 2 13" xfId="5825" xr:uid="{ED200766-C3FA-426D-AC5F-18374FD85B0F}"/>
    <cellStyle name="SAPBEXaggItem 2 14" xfId="7003" xr:uid="{91F95E62-E73D-4AEF-9131-2EEA031D0BE5}"/>
    <cellStyle name="SAPBEXaggItem 2 15" xfId="7312" xr:uid="{33798225-3019-4C18-B8C9-EE3E9A6C715C}"/>
    <cellStyle name="SAPBEXaggItem 2 16" xfId="6883" xr:uid="{F8E3E064-ECDE-4A80-997F-565C746B33F4}"/>
    <cellStyle name="SAPBEXaggItem 2 17" xfId="7778" xr:uid="{55B095D7-B539-41AE-BB18-C6EE10D969FC}"/>
    <cellStyle name="SAPBEXaggItem 2 18" xfId="6695" xr:uid="{4058A069-9917-4A59-89EA-718C82138CAC}"/>
    <cellStyle name="SAPBEXaggItem 2 19" xfId="8047" xr:uid="{25F7561C-7EC4-4062-A06E-CB640BD7CBE3}"/>
    <cellStyle name="SAPBEXaggItem 2 2" xfId="2526" xr:uid="{8D6C7EF1-21B2-4AC8-8BE9-D3E370B03FCA}"/>
    <cellStyle name="SAPBEXaggItem 2 2 10" xfId="5351" xr:uid="{9718CE8B-560F-46A4-B1BB-C2658388053D}"/>
    <cellStyle name="SAPBEXaggItem 2 2 11" xfId="5652" xr:uid="{BB5F8329-7CEF-48F7-BD82-4B11594FC6F5}"/>
    <cellStyle name="SAPBEXaggItem 2 2 12" xfId="5945" xr:uid="{56DF6637-DA71-4741-BED2-469E6B944C47}"/>
    <cellStyle name="SAPBEXaggItem 2 2 13" xfId="6196" xr:uid="{B531053E-8092-404B-8FA9-4B81FFEA5D8A}"/>
    <cellStyle name="SAPBEXaggItem 2 2 14" xfId="6443" xr:uid="{0F349E2A-0E61-4B1D-8D7D-021F61025085}"/>
    <cellStyle name="SAPBEXaggItem 2 2 15" xfId="7089" xr:uid="{6B5716C9-F0BA-4951-A8CC-DE7DF40EBE75}"/>
    <cellStyle name="SAPBEXaggItem 2 2 16" xfId="7376" xr:uid="{E90E58C2-DC12-4AFB-851A-E48FBF79CBEE}"/>
    <cellStyle name="SAPBEXaggItem 2 2 17" xfId="7565" xr:uid="{701126E7-77D3-4B98-8214-2D451096D924}"/>
    <cellStyle name="SAPBEXaggItem 2 2 18" xfId="7862" xr:uid="{72E39692-999F-4E8C-A9B3-157764D4C397}"/>
    <cellStyle name="SAPBEXaggItem 2 2 19" xfId="8095" xr:uid="{8F154556-F792-4E79-9EBC-3C2A0519966E}"/>
    <cellStyle name="SAPBEXaggItem 2 2 2" xfId="3187" xr:uid="{EECAAC6F-DF1C-4C49-970C-30B1082B4D08}"/>
    <cellStyle name="SAPBEXaggItem 2 2 20" xfId="8289" xr:uid="{11F2364C-BAA4-40B5-AD4D-414518068211}"/>
    <cellStyle name="SAPBEXaggItem 2 2 21" xfId="8498" xr:uid="{278E8F5F-DC53-47DA-8C88-382C4B3FF251}"/>
    <cellStyle name="SAPBEXaggItem 2 2 22" xfId="8696" xr:uid="{C9ED3816-6308-4D1B-801D-5FF5EA13D4A2}"/>
    <cellStyle name="SAPBEXaggItem 2 2 3" xfId="3486" xr:uid="{991F383D-5408-4B01-A2FE-17ABB604A34C}"/>
    <cellStyle name="SAPBEXaggItem 2 2 4" xfId="3764" xr:uid="{1CDE8ED5-F40C-45CA-BCB4-BC0D7057A6D1}"/>
    <cellStyle name="SAPBEXaggItem 2 2 5" xfId="3966" xr:uid="{87F9D10C-8300-42C9-8CEF-3428E99C190F}"/>
    <cellStyle name="SAPBEXaggItem 2 2 6" xfId="4281" xr:uid="{1BCDA063-BDCE-41D4-966B-B0AF7D097DD0}"/>
    <cellStyle name="SAPBEXaggItem 2 2 7" xfId="4583" xr:uid="{B9320895-6DF4-4D85-B218-98601FB8D712}"/>
    <cellStyle name="SAPBEXaggItem 2 2 8" xfId="4858" xr:uid="{14D1F186-F7B3-4826-A00E-441B17469628}"/>
    <cellStyle name="SAPBEXaggItem 2 2 9" xfId="5060" xr:uid="{9FB07E71-E6E9-47E8-BB18-66626783BC05}"/>
    <cellStyle name="SAPBEXaggItem 2 3" xfId="2652" xr:uid="{2B61EC34-7EF7-4CC8-8130-CBEAD837A9ED}"/>
    <cellStyle name="SAPBEXaggItem 2 3 10" xfId="5476" xr:uid="{4B0EC697-6405-4AB3-96B1-F8243B7D82CD}"/>
    <cellStyle name="SAPBEXaggItem 2 3 11" xfId="5775" xr:uid="{56F3D12B-DBCD-4F0E-A390-9B9F6C6395D9}"/>
    <cellStyle name="SAPBEXaggItem 2 3 12" xfId="6068" xr:uid="{6533825F-C504-4CD2-BA8E-CD227FBB26ED}"/>
    <cellStyle name="SAPBEXaggItem 2 3 13" xfId="6321" xr:uid="{F21188F6-C043-44CF-8F55-55A5EEA879B2}"/>
    <cellStyle name="SAPBEXaggItem 2 3 14" xfId="6566" xr:uid="{7FB55E5C-AFC8-4941-850E-490D52D4345A}"/>
    <cellStyle name="SAPBEXaggItem 2 3 15" xfId="7215" xr:uid="{E0B22276-CAB0-41B8-A505-7B76563BA918}"/>
    <cellStyle name="SAPBEXaggItem 2 3 16" xfId="7484" xr:uid="{99D108DB-363D-4244-B346-0242502E6D49}"/>
    <cellStyle name="SAPBEXaggItem 2 3 17" xfId="7688" xr:uid="{0E1C576B-CB36-469F-A085-DA2926C15577}"/>
    <cellStyle name="SAPBEXaggItem 2 3 18" xfId="7985" xr:uid="{CDC00E73-64D2-483E-8C73-868C20E4354B}"/>
    <cellStyle name="SAPBEXaggItem 2 3 19" xfId="8214" xr:uid="{C2E2535A-CAA9-493B-B516-786F116C74F4}"/>
    <cellStyle name="SAPBEXaggItem 2 3 2" xfId="3313" xr:uid="{E69E60CA-7635-41DF-A9F4-040EB2F414F2}"/>
    <cellStyle name="SAPBEXaggItem 2 3 20" xfId="8412" xr:uid="{DA5D4981-952F-4B2F-A1FE-B6C5B0A0C90D}"/>
    <cellStyle name="SAPBEXaggItem 2 3 21" xfId="8617" xr:uid="{3141B1F6-CC64-4FD9-B3E7-E6946790CB8C}"/>
    <cellStyle name="SAPBEXaggItem 2 3 22" xfId="8819" xr:uid="{A740306E-193D-43BE-B6C5-314FE34D64B4}"/>
    <cellStyle name="SAPBEXaggItem 2 3 3" xfId="3608" xr:uid="{3DD92F99-FECA-47D2-8D5A-BF21CDE2EEC9}"/>
    <cellStyle name="SAPBEXaggItem 2 3 4" xfId="3885" xr:uid="{0B7FB0CD-9503-4052-A341-517678DE94EA}"/>
    <cellStyle name="SAPBEXaggItem 2 3 5" xfId="4092" xr:uid="{2323E493-D2AB-4171-9196-62E42C052EFA}"/>
    <cellStyle name="SAPBEXaggItem 2 3 6" xfId="4405" xr:uid="{C9164728-9EE1-40C6-947A-6443C1D87128}"/>
    <cellStyle name="SAPBEXaggItem 2 3 7" xfId="4708" xr:uid="{F8DAC2EF-0CCF-491A-BE94-6AEA3B77CE5F}"/>
    <cellStyle name="SAPBEXaggItem 2 3 8" xfId="4980" xr:uid="{E6BF161E-634C-48E8-8E66-3E56844BAEBC}"/>
    <cellStyle name="SAPBEXaggItem 2 3 9" xfId="5184" xr:uid="{89C0C66F-F086-4855-88C5-14E5C9F0961C}"/>
    <cellStyle name="SAPBEXaggItem 2 4" xfId="3101" xr:uid="{AC0FD23E-E7D2-40E9-ADDE-7DCC1A961C25}"/>
    <cellStyle name="SAPBEXaggItem 2 5" xfId="3405" xr:uid="{E518704E-6E9A-49EE-B10D-3C204C5DD500}"/>
    <cellStyle name="SAPBEXaggItem 2 6" xfId="3058" xr:uid="{AD361CEA-274B-4D76-9EFC-76E825834FD4}"/>
    <cellStyle name="SAPBEXaggItem 2 7" xfId="4200" xr:uid="{B5DF2600-B03A-4CB5-A919-D15698FB527D}"/>
    <cellStyle name="SAPBEXaggItem 2 8" xfId="4498" xr:uid="{E1FECC3B-F003-45AC-B5C0-F2E8F8EA5815}"/>
    <cellStyle name="SAPBEXaggItem 2 9" xfId="3061" xr:uid="{C44D378A-1F5C-49F1-B6C5-B52F3410B5E0}"/>
    <cellStyle name="SAPBEXaggItem 3" xfId="2470" xr:uid="{031DDF65-06B9-4FCA-88DD-0D2E2F782581}"/>
    <cellStyle name="SAPBEXaggItem 3 10" xfId="5299" xr:uid="{B7CAF757-3ED3-4B89-9BA3-B6C0CC24EF21}"/>
    <cellStyle name="SAPBEXaggItem 3 11" xfId="5601" xr:uid="{34D969DF-FAE8-4816-A2C4-95469961DB6A}"/>
    <cellStyle name="SAPBEXaggItem 3 12" xfId="5892" xr:uid="{947113AF-2751-43B1-8EDE-1BA4FD31E0B9}"/>
    <cellStyle name="SAPBEXaggItem 3 13" xfId="6143" xr:uid="{63DCCAB1-24ED-4755-926B-81A772021529}"/>
    <cellStyle name="SAPBEXaggItem 3 14" xfId="6393" xr:uid="{5FE9920B-82A4-454F-A075-6D6953A894BE}"/>
    <cellStyle name="SAPBEXaggItem 3 15" xfId="7033" xr:uid="{D27E3B35-61FD-474A-81AF-5796C980F3A7}"/>
    <cellStyle name="SAPBEXaggItem 3 16" xfId="6615" xr:uid="{2AF68BC5-EB54-4090-816A-FD20DED28AD0}"/>
    <cellStyle name="SAPBEXaggItem 3 17" xfId="7808" xr:uid="{B7BCF760-96CB-4190-A304-7A3766561015}"/>
    <cellStyle name="SAPBEXaggItem 3 18" xfId="7739" xr:uid="{29A1366A-9486-4E8B-8132-8A3DF35ABF37}"/>
    <cellStyle name="SAPBEXaggItem 3 19" xfId="8035" xr:uid="{533054F7-58F4-496A-96E9-C8D15556BB7C}"/>
    <cellStyle name="SAPBEXaggItem 3 2" xfId="2556" xr:uid="{07130D32-A32D-4955-AE4F-23B9FDBC97D3}"/>
    <cellStyle name="SAPBEXaggItem 3 2 10" xfId="5381" xr:uid="{8BF0D554-5A60-45B5-A6C8-92D864494ABB}"/>
    <cellStyle name="SAPBEXaggItem 3 2 11" xfId="5682" xr:uid="{7E950606-7427-431B-8626-D70B5F14AA2B}"/>
    <cellStyle name="SAPBEXaggItem 3 2 12" xfId="5975" xr:uid="{6FA50557-BEFD-49A2-8C79-2A58F910CD48}"/>
    <cellStyle name="SAPBEXaggItem 3 2 13" xfId="6226" xr:uid="{2AEBCC0A-1A01-4D3F-B24F-C9AC49F76A9C}"/>
    <cellStyle name="SAPBEXaggItem 3 2 14" xfId="6473" xr:uid="{BD0D18E6-4AC8-4388-9452-03BD5CB95A21}"/>
    <cellStyle name="SAPBEXaggItem 3 2 15" xfId="7119" xr:uid="{A2653AB9-915F-4B97-AE14-8B6A395E7DAF}"/>
    <cellStyle name="SAPBEXaggItem 3 2 16" xfId="7595" xr:uid="{A22204CD-D70A-4402-8C0F-0AD5D37C6E49}"/>
    <cellStyle name="SAPBEXaggItem 3 2 17" xfId="7892" xr:uid="{060D5E74-4E9E-4520-8540-99216D367BBA}"/>
    <cellStyle name="SAPBEXaggItem 3 2 18" xfId="8123" xr:uid="{084D4204-5B5B-4FD7-B5C9-60BC9571F4EB}"/>
    <cellStyle name="SAPBEXaggItem 3 2 19" xfId="8319" xr:uid="{EC5ED0B0-EB5E-45D4-B920-A06BABD3F687}"/>
    <cellStyle name="SAPBEXaggItem 3 2 2" xfId="3217" xr:uid="{2FED27FB-30C5-4151-8DE3-941DB07537FF}"/>
    <cellStyle name="SAPBEXaggItem 3 2 20" xfId="8526" xr:uid="{879167AB-9E2F-4D00-A7ED-40028BE2AFDD}"/>
    <cellStyle name="SAPBEXaggItem 3 2 21" xfId="8726" xr:uid="{19743E19-51BC-4530-BDDC-B30A95AB6A69}"/>
    <cellStyle name="SAPBEXaggItem 3 2 3" xfId="3515" xr:uid="{397C6FC7-82A5-47BA-8B41-FC92607DBE56}"/>
    <cellStyle name="SAPBEXaggItem 3 2 4" xfId="3792" xr:uid="{F6F48734-497D-4740-A46F-4D7E5C208FA6}"/>
    <cellStyle name="SAPBEXaggItem 3 2 5" xfId="3996" xr:uid="{66041ECA-8FE8-422D-9EF2-C3401CE24371}"/>
    <cellStyle name="SAPBEXaggItem 3 2 6" xfId="4311" xr:uid="{F51D9FE0-59ED-42F7-9C1E-AF9E620E76BF}"/>
    <cellStyle name="SAPBEXaggItem 3 2 7" xfId="4613" xr:uid="{D0A214FE-87CD-4724-B2A0-054979E38E28}"/>
    <cellStyle name="SAPBEXaggItem 3 2 8" xfId="4886" xr:uid="{4EB039E6-E456-44A8-AE68-058F05251A3F}"/>
    <cellStyle name="SAPBEXaggItem 3 2 9" xfId="5090" xr:uid="{233D6BCA-F21A-4CCD-8C36-C83EFBE95153}"/>
    <cellStyle name="SAPBEXaggItem 3 3" xfId="2682" xr:uid="{D96A9855-D954-4DB0-B141-EF914B98DC87}"/>
    <cellStyle name="SAPBEXaggItem 3 3 10" xfId="5506" xr:uid="{4F7EB574-95D0-482E-993E-4FF5C7AE5BE0}"/>
    <cellStyle name="SAPBEXaggItem 3 3 11" xfId="5805" xr:uid="{1BB8D8A0-085F-459C-B79F-771D1F86668D}"/>
    <cellStyle name="SAPBEXaggItem 3 3 12" xfId="6098" xr:uid="{836B060A-3E18-4EF3-93E1-4036291392FC}"/>
    <cellStyle name="SAPBEXaggItem 3 3 13" xfId="6351" xr:uid="{8E76D73C-21CF-4A76-BE50-AC04926D2D65}"/>
    <cellStyle name="SAPBEXaggItem 3 3 14" xfId="6596" xr:uid="{77AA1CB5-3274-4B70-B5CD-EDF463C758C7}"/>
    <cellStyle name="SAPBEXaggItem 3 3 15" xfId="7245" xr:uid="{DD1108AD-D04F-4B69-89A0-AEB6963142C8}"/>
    <cellStyle name="SAPBEXaggItem 3 3 16" xfId="7514" xr:uid="{A94ED128-0F68-4E8E-ADB5-A04B7E978522}"/>
    <cellStyle name="SAPBEXaggItem 3 3 17" xfId="7718" xr:uid="{A42DB875-7633-4BC0-BAC2-6A7F88CE9C5B}"/>
    <cellStyle name="SAPBEXaggItem 3 3 18" xfId="8015" xr:uid="{CE2187D0-3D57-49F4-94B5-1A4769604387}"/>
    <cellStyle name="SAPBEXaggItem 3 3 19" xfId="8244" xr:uid="{4F6B0434-362E-4569-A4BA-D89AC7DBBC99}"/>
    <cellStyle name="SAPBEXaggItem 3 3 2" xfId="3343" xr:uid="{1102AEA6-6177-457B-8C3F-42AB1298B810}"/>
    <cellStyle name="SAPBEXaggItem 3 3 20" xfId="8442" xr:uid="{1BA46989-9D0F-41D7-A9C9-0C594C18F84A}"/>
    <cellStyle name="SAPBEXaggItem 3 3 21" xfId="8647" xr:uid="{D1124C20-71F9-4BDF-95D1-5523F2020E2B}"/>
    <cellStyle name="SAPBEXaggItem 3 3 22" xfId="8849" xr:uid="{1AE180C6-D179-4275-B6CC-82A9E56B5243}"/>
    <cellStyle name="SAPBEXaggItem 3 3 3" xfId="3638" xr:uid="{D8EA22E0-4934-49AA-8E03-81AE83181897}"/>
    <cellStyle name="SAPBEXaggItem 3 3 4" xfId="3915" xr:uid="{549700B8-C503-41FA-8B54-3DF22A9E138F}"/>
    <cellStyle name="SAPBEXaggItem 3 3 5" xfId="4122" xr:uid="{CE18F647-CB16-46F4-8CDA-5E62473DE650}"/>
    <cellStyle name="SAPBEXaggItem 3 3 6" xfId="4435" xr:uid="{C4189614-317D-47FB-9591-C2B24FB70BA1}"/>
    <cellStyle name="SAPBEXaggItem 3 3 7" xfId="4738" xr:uid="{BDD4EEF0-91FA-42B9-832E-870DDFF4FA4E}"/>
    <cellStyle name="SAPBEXaggItem 3 3 8" xfId="5010" xr:uid="{05F805D4-EAD2-4685-BB74-13D37CA6AF1C}"/>
    <cellStyle name="SAPBEXaggItem 3 3 9" xfId="5214" xr:uid="{FBEF4EDA-C954-4063-A005-58F30BE39D65}"/>
    <cellStyle name="SAPBEXaggItem 3 4" xfId="3131" xr:uid="{D86F1E5C-3878-480D-B1C8-D03D40765E6F}"/>
    <cellStyle name="SAPBEXaggItem 3 5" xfId="3434" xr:uid="{62BE7836-DD27-4C8F-9494-97DE54BC5FEC}"/>
    <cellStyle name="SAPBEXaggItem 3 6" xfId="2713" xr:uid="{1C0E35CF-6146-4016-8408-6F2794BAB5EE}"/>
    <cellStyle name="SAPBEXaggItem 3 7" xfId="4229" xr:uid="{D26D7E29-4E2A-4D1C-84B8-F49182DDD972}"/>
    <cellStyle name="SAPBEXaggItem 3 8" xfId="4528" xr:uid="{F943D011-4FFA-4751-8037-138C1FD97E8C}"/>
    <cellStyle name="SAPBEXaggItem 3 9" xfId="3706" xr:uid="{E7E84DB4-5E76-4662-822D-0DDCA9C01A50}"/>
    <cellStyle name="SAPBEXaggItem 4" xfId="2583" xr:uid="{CC7CD724-1D68-4C89-B6B9-477E31858692}"/>
    <cellStyle name="SAPBEXaggItem 4 10" xfId="5407" xr:uid="{FA9D6106-0463-4F5C-A750-25D828D1EE82}"/>
    <cellStyle name="SAPBEXaggItem 4 11" xfId="5707" xr:uid="{3ACCA884-D144-4B64-AE16-5D394C65C319}"/>
    <cellStyle name="SAPBEXaggItem 4 12" xfId="6000" xr:uid="{AA83367B-F3AE-42A5-B05B-EBA5E2528C0C}"/>
    <cellStyle name="SAPBEXaggItem 4 13" xfId="6252" xr:uid="{9B60B04F-181A-4FD9-AB4D-57390C4022E2}"/>
    <cellStyle name="SAPBEXaggItem 4 14" xfId="6498" xr:uid="{4F833E69-0FED-473C-B702-A9BD8C679DCB}"/>
    <cellStyle name="SAPBEXaggItem 4 15" xfId="7146" xr:uid="{A5771BA7-AD7E-478F-8760-ED7846B032D4}"/>
    <cellStyle name="SAPBEXaggItem 4 16" xfId="7415" xr:uid="{7943DFFE-B406-40B4-8623-08F4AFA000A7}"/>
    <cellStyle name="SAPBEXaggItem 4 17" xfId="7620" xr:uid="{8BBC1A73-F506-44C4-99D1-2DF1EDB8007A}"/>
    <cellStyle name="SAPBEXaggItem 4 18" xfId="7917" xr:uid="{CF3BE626-DEC3-4AC4-94B8-A6A594EEF209}"/>
    <cellStyle name="SAPBEXaggItem 4 19" xfId="8146" xr:uid="{FB60A316-C239-44F5-AE71-309C3C691C6B}"/>
    <cellStyle name="SAPBEXaggItem 4 2" xfId="3244" xr:uid="{12E39ED6-27F4-4715-BA9E-6EF86B8AECC4}"/>
    <cellStyle name="SAPBEXaggItem 4 20" xfId="8344" xr:uid="{2BAEBB73-B8B0-4CAD-9770-199FC454BD9C}"/>
    <cellStyle name="SAPBEXaggItem 4 21" xfId="8549" xr:uid="{79D170BC-0933-4821-A4FD-CCEE71A32D52}"/>
    <cellStyle name="SAPBEXaggItem 4 22" xfId="8751" xr:uid="{5D897D40-3A54-4ED2-9AA1-9500E632ED52}"/>
    <cellStyle name="SAPBEXaggItem 4 3" xfId="3540" xr:uid="{7E87EE3C-7C27-4EBE-870E-59DFAC145A27}"/>
    <cellStyle name="SAPBEXaggItem 4 4" xfId="3816" xr:uid="{763CA5D7-D55A-4420-8ADE-9C9D2840B957}"/>
    <cellStyle name="SAPBEXaggItem 4 5" xfId="4023" xr:uid="{688084C1-90E7-4C7F-9B83-CC300D79284D}"/>
    <cellStyle name="SAPBEXaggItem 4 6" xfId="4337" xr:uid="{7CE23F01-4CCD-4A8C-B9FF-21B5A95A7D35}"/>
    <cellStyle name="SAPBEXaggItem 4 7" xfId="4639" xr:uid="{E348F458-6294-4401-B523-E542291EAE7D}"/>
    <cellStyle name="SAPBEXaggItem 4 8" xfId="4911" xr:uid="{1770100D-3080-4049-AFD3-9E31AF924C66}"/>
    <cellStyle name="SAPBEXaggItem 4 9" xfId="5116" xr:uid="{48AFF443-42A9-484B-A34B-34B9F1B4B694}"/>
    <cellStyle name="SAPBEXaggItem 5" xfId="2994" xr:uid="{DB7E37AB-99D8-4CC3-A643-016407E75C4A}"/>
    <cellStyle name="SAPBEXaggItem 6" xfId="2777" xr:uid="{47239202-09A3-45F5-B6FC-077494D9069F}"/>
    <cellStyle name="SAPBEXaggItem 7" xfId="2853" xr:uid="{B71C1C8F-D87B-402C-AEBE-F02DE755CB49}"/>
    <cellStyle name="SAPBEXaggItem 8" xfId="3689" xr:uid="{F4A6A5F7-3FEE-4ED5-8688-F923055031AD}"/>
    <cellStyle name="SAPBEXaggItem 9" xfId="2867" xr:uid="{35DBEFA6-F569-457D-946B-BA0B96A4C08C}"/>
    <cellStyle name="SAPBEXaggItemX" xfId="2328" xr:uid="{BB09F1EF-B042-447D-A3E7-157A748754DF}"/>
    <cellStyle name="SAPBEXaggItemX 10" xfId="2936" xr:uid="{0EA7BA4B-E573-4AA6-ABD1-C57313B9E6ED}"/>
    <cellStyle name="SAPBEXaggItemX 11" xfId="4807" xr:uid="{7805F608-7BC0-41FD-83DD-2696975E8615}"/>
    <cellStyle name="SAPBEXaggItemX 12" xfId="4764" xr:uid="{F59360A8-4867-4313-96D9-0ABB9261665F}"/>
    <cellStyle name="SAPBEXaggItemX 13" xfId="2890" xr:uid="{A26EFDB2-BF29-4405-A40F-F6B1B49A48A6}"/>
    <cellStyle name="SAPBEXaggItemX 14" xfId="3062" xr:uid="{D8ED477E-4FF4-4862-AEF3-65E38DA11B8F}"/>
    <cellStyle name="SAPBEXaggItemX 15" xfId="6909" xr:uid="{87D61832-5C33-4424-A32D-6F54B222EBE0}"/>
    <cellStyle name="SAPBEXaggItemX 16" xfId="6800" xr:uid="{31CF500F-0A5A-4087-91C6-FA7F089942DF}"/>
    <cellStyle name="SAPBEXaggItemX 17" xfId="7388" xr:uid="{B91ABF5C-721C-4E5C-BC8D-325A06658E71}"/>
    <cellStyle name="SAPBEXaggItemX 18" xfId="6717" xr:uid="{E911E5F5-1DAD-4005-B84D-F17EF62BAD0E}"/>
    <cellStyle name="SAPBEXaggItemX 19" xfId="6772" xr:uid="{59E1A3F6-3605-4B0D-9F08-21BA8E0EE332}"/>
    <cellStyle name="SAPBEXaggItemX 2" xfId="2439" xr:uid="{BB49D5CD-9EE7-4FB6-8623-027038327F10}"/>
    <cellStyle name="SAPBEXaggItemX 2 10" xfId="5269" xr:uid="{23D2733A-365C-4B07-93C3-5BC52D216A07}"/>
    <cellStyle name="SAPBEXaggItemX 2 11" xfId="5571" xr:uid="{4126F092-080E-4873-A4B4-CB4F24AD3ED9}"/>
    <cellStyle name="SAPBEXaggItemX 2 12" xfId="5861" xr:uid="{DDB1D8DE-B0CF-4705-81DA-B0493D3BED39}"/>
    <cellStyle name="SAPBEXaggItemX 2 13" xfId="2794" xr:uid="{270A498A-8581-4C71-AB57-B16BB39CC971}"/>
    <cellStyle name="SAPBEXaggItemX 2 14" xfId="7002" xr:uid="{0D7D07A3-D014-4FD4-8B59-61E90CE102FC}"/>
    <cellStyle name="SAPBEXaggItemX 2 15" xfId="7311" xr:uid="{F0426397-315F-41DE-8857-165F1704E644}"/>
    <cellStyle name="SAPBEXaggItemX 2 16" xfId="6882" xr:uid="{4078EF30-0FC1-435C-9700-22899BA28920}"/>
    <cellStyle name="SAPBEXaggItemX 2 17" xfId="7777" xr:uid="{B31D933F-0673-4AB0-8655-CEDFBE8834A8}"/>
    <cellStyle name="SAPBEXaggItemX 2 18" xfId="7394" xr:uid="{AD6EA48E-281C-481A-ADAC-BCCDCAF722D9}"/>
    <cellStyle name="SAPBEXaggItemX 2 19" xfId="6949" xr:uid="{AC17E1DD-1017-471A-9EAB-013945089BFF}"/>
    <cellStyle name="SAPBEXaggItemX 2 2" xfId="2525" xr:uid="{7CBD59AA-B7BD-41A9-900E-F4BBCA8415B0}"/>
    <cellStyle name="SAPBEXaggItemX 2 2 10" xfId="5350" xr:uid="{1AEF2E3B-C215-4A2E-B3EA-A0ADD3087C4C}"/>
    <cellStyle name="SAPBEXaggItemX 2 2 11" xfId="5651" xr:uid="{4A75F4F9-4272-4F2E-917F-52E9FE3568DB}"/>
    <cellStyle name="SAPBEXaggItemX 2 2 12" xfId="5944" xr:uid="{08318183-D792-43C9-A743-4B4BC3AB9CB2}"/>
    <cellStyle name="SAPBEXaggItemX 2 2 13" xfId="6195" xr:uid="{D6207532-62D9-495F-9148-2EB6378B7B76}"/>
    <cellStyle name="SAPBEXaggItemX 2 2 14" xfId="6442" xr:uid="{A22AA7CA-0451-4F72-AEAB-75227241BCF8}"/>
    <cellStyle name="SAPBEXaggItemX 2 2 15" xfId="7088" xr:uid="{2639976A-1019-4C80-8F98-B6036604352F}"/>
    <cellStyle name="SAPBEXaggItemX 2 2 16" xfId="7375" xr:uid="{7A516478-3EF2-4F89-BA3B-977DF54489F3}"/>
    <cellStyle name="SAPBEXaggItemX 2 2 17" xfId="7564" xr:uid="{1FFBC43E-9A96-45E9-A036-E544959F2614}"/>
    <cellStyle name="SAPBEXaggItemX 2 2 18" xfId="7861" xr:uid="{2A0D77E4-A6FF-4730-B70B-344A4058A1E8}"/>
    <cellStyle name="SAPBEXaggItemX 2 2 19" xfId="8094" xr:uid="{8B7414A8-1F7C-4AB4-B73B-24576CA23473}"/>
    <cellStyle name="SAPBEXaggItemX 2 2 2" xfId="3186" xr:uid="{1CA6B39A-70E3-494D-A952-4E8E1F055D69}"/>
    <cellStyle name="SAPBEXaggItemX 2 2 20" xfId="8288" xr:uid="{99A31D6E-DADF-425C-ABC0-91DCC74B3348}"/>
    <cellStyle name="SAPBEXaggItemX 2 2 21" xfId="8497" xr:uid="{7A2E7BED-D70D-4FB3-8B16-0117F3D20B0F}"/>
    <cellStyle name="SAPBEXaggItemX 2 2 22" xfId="8695" xr:uid="{DB6A7DD6-D099-4D29-ABC3-E2ABE8DDA364}"/>
    <cellStyle name="SAPBEXaggItemX 2 2 3" xfId="3485" xr:uid="{7525DB9C-91A3-4DF9-9550-9CE92A10E6E7}"/>
    <cellStyle name="SAPBEXaggItemX 2 2 4" xfId="3763" xr:uid="{B42FCF8E-503E-490B-A63D-449FE0B3ECAD}"/>
    <cellStyle name="SAPBEXaggItemX 2 2 5" xfId="3965" xr:uid="{0042DF12-6A41-405C-9C3A-AF6132CA9A38}"/>
    <cellStyle name="SAPBEXaggItemX 2 2 6" xfId="4280" xr:uid="{9BB48492-9BCA-4CD5-AF27-716CFACA7E68}"/>
    <cellStyle name="SAPBEXaggItemX 2 2 7" xfId="4582" xr:uid="{BB2B58EA-54E1-443A-B8C4-425BCB8C1639}"/>
    <cellStyle name="SAPBEXaggItemX 2 2 8" xfId="4857" xr:uid="{3C547B1A-A174-484C-9903-0067DCAF3E12}"/>
    <cellStyle name="SAPBEXaggItemX 2 2 9" xfId="5059" xr:uid="{A046C5C2-BECD-4E16-B237-B2EB53C889A1}"/>
    <cellStyle name="SAPBEXaggItemX 2 3" xfId="2651" xr:uid="{6FBD3AC9-77B9-4D7C-AAF9-E7CF59EEE829}"/>
    <cellStyle name="SAPBEXaggItemX 2 3 10" xfId="5475" xr:uid="{6C4D205E-3875-4DD2-B415-ECCF93A05AD0}"/>
    <cellStyle name="SAPBEXaggItemX 2 3 11" xfId="5774" xr:uid="{9B0A1CC9-1D41-4C05-A532-5151912104E2}"/>
    <cellStyle name="SAPBEXaggItemX 2 3 12" xfId="6067" xr:uid="{D65D7ACE-6B8C-4429-9B25-82229B6803BF}"/>
    <cellStyle name="SAPBEXaggItemX 2 3 13" xfId="6320" xr:uid="{5B9F5FC8-82C2-44BD-9235-8EB86C8A5E70}"/>
    <cellStyle name="SAPBEXaggItemX 2 3 14" xfId="6565" xr:uid="{0D395314-D5BA-4273-8B5E-9BC517381F7B}"/>
    <cellStyle name="SAPBEXaggItemX 2 3 15" xfId="7214" xr:uid="{03046342-48E2-48DC-A576-80D4808FE9FC}"/>
    <cellStyle name="SAPBEXaggItemX 2 3 16" xfId="7483" xr:uid="{5B35493B-992B-4DC6-B1E4-ABD15D970801}"/>
    <cellStyle name="SAPBEXaggItemX 2 3 17" xfId="7687" xr:uid="{23C7B24C-1DD8-406F-9A40-0834524190B2}"/>
    <cellStyle name="SAPBEXaggItemX 2 3 18" xfId="7984" xr:uid="{6F967280-C1A7-4B41-BEC1-B44F6269082D}"/>
    <cellStyle name="SAPBEXaggItemX 2 3 19" xfId="8213" xr:uid="{B0425BDE-8A91-4D0A-BA11-FC330A8585A5}"/>
    <cellStyle name="SAPBEXaggItemX 2 3 2" xfId="3312" xr:uid="{7B4285CF-2BDE-4CC9-9F43-FCB2D7A8CA54}"/>
    <cellStyle name="SAPBEXaggItemX 2 3 20" xfId="8411" xr:uid="{5EE7E875-2C29-4D6F-90CC-FF102DE3C272}"/>
    <cellStyle name="SAPBEXaggItemX 2 3 21" xfId="8616" xr:uid="{E67C34F0-9509-48E8-9255-18773C5F082F}"/>
    <cellStyle name="SAPBEXaggItemX 2 3 22" xfId="8818" xr:uid="{D7596D3A-88F4-4AD3-929C-08529C185470}"/>
    <cellStyle name="SAPBEXaggItemX 2 3 3" xfId="3607" xr:uid="{60226451-24EE-4A3B-86FB-56E9A3EA50CB}"/>
    <cellStyle name="SAPBEXaggItemX 2 3 4" xfId="3884" xr:uid="{F74692E0-4911-4B46-9111-BCBE767E4E78}"/>
    <cellStyle name="SAPBEXaggItemX 2 3 5" xfId="4091" xr:uid="{4F2DC9B0-A1F8-4C79-80C6-7C082CB1D9C1}"/>
    <cellStyle name="SAPBEXaggItemX 2 3 6" xfId="4404" xr:uid="{CB96765A-C7C7-4B76-BDF0-352CE6290D51}"/>
    <cellStyle name="SAPBEXaggItemX 2 3 7" xfId="4707" xr:uid="{5A5F4B54-9302-4D2E-B68B-F442DFC6F91B}"/>
    <cellStyle name="SAPBEXaggItemX 2 3 8" xfId="4979" xr:uid="{5BB24F90-8D19-4096-BD2B-AE9A468498BC}"/>
    <cellStyle name="SAPBEXaggItemX 2 3 9" xfId="5183" xr:uid="{4D1C590D-F921-4145-8AB2-6C2391F73878}"/>
    <cellStyle name="SAPBEXaggItemX 2 4" xfId="3100" xr:uid="{3D69F953-F48E-44C3-AA43-A28124B2F11B}"/>
    <cellStyle name="SAPBEXaggItemX 2 5" xfId="3404" xr:uid="{0F690C19-6EDD-49AC-8CA2-B3603815BEF0}"/>
    <cellStyle name="SAPBEXaggItemX 2 6" xfId="2785" xr:uid="{AD862154-3F40-4722-9A06-3044D9C90A3D}"/>
    <cellStyle name="SAPBEXaggItemX 2 7" xfId="4199" xr:uid="{0C3C6411-7DB7-4E04-B4CE-2CA2991DEC62}"/>
    <cellStyle name="SAPBEXaggItemX 2 8" xfId="4497" xr:uid="{7C3D218A-7934-4CB9-A0DD-D9EFACD62EEC}"/>
    <cellStyle name="SAPBEXaggItemX 2 9" xfId="2710" xr:uid="{0435CB30-25E0-481D-8B1C-E107D57665F4}"/>
    <cellStyle name="SAPBEXaggItemX 3" xfId="2469" xr:uid="{300B81FF-BDFC-4D97-B4AE-BBC611CF1EC5}"/>
    <cellStyle name="SAPBEXaggItemX 3 10" xfId="5298" xr:uid="{BA40CEDC-4B2D-4E33-8692-165E04A7431D}"/>
    <cellStyle name="SAPBEXaggItemX 3 11" xfId="5600" xr:uid="{52C74443-4C2D-4E89-A950-BA30866B6743}"/>
    <cellStyle name="SAPBEXaggItemX 3 12" xfId="5891" xr:uid="{EB99C750-3829-4686-ADF5-E6158CA50FCC}"/>
    <cellStyle name="SAPBEXaggItemX 3 13" xfId="6142" xr:uid="{40B3E278-71C4-4F7C-95ED-EAAB3A742D56}"/>
    <cellStyle name="SAPBEXaggItemX 3 14" xfId="6392" xr:uid="{2CB73E3D-6ED3-4CF7-A316-FC48D24BC72A}"/>
    <cellStyle name="SAPBEXaggItemX 3 15" xfId="7032" xr:uid="{5A0AC743-C32D-45FB-8DB0-CFA843D6CE47}"/>
    <cellStyle name="SAPBEXaggItemX 3 16" xfId="6667" xr:uid="{C6B6E907-E25B-4496-AA4A-5BA0726B26F8}"/>
    <cellStyle name="SAPBEXaggItemX 3 17" xfId="7807" xr:uid="{C16C2DB8-1349-4EBB-816E-D89C57E89C04}"/>
    <cellStyle name="SAPBEXaggItemX 3 18" xfId="6850" xr:uid="{51599730-FE4B-4183-8952-25B41D311EE0}"/>
    <cellStyle name="SAPBEXaggItemX 3 19" xfId="7270" xr:uid="{BEA695DD-EFCE-4B2D-B69F-8F371BC962C5}"/>
    <cellStyle name="SAPBEXaggItemX 3 2" xfId="2555" xr:uid="{B6FB17FC-84B7-4DB2-BEC2-84876999E97D}"/>
    <cellStyle name="SAPBEXaggItemX 3 2 10" xfId="5380" xr:uid="{3C56CFCA-2AEA-4473-9A49-999B3F1845FF}"/>
    <cellStyle name="SAPBEXaggItemX 3 2 11" xfId="5681" xr:uid="{E36EFCD0-586E-4669-8826-6A965A6D5CC8}"/>
    <cellStyle name="SAPBEXaggItemX 3 2 12" xfId="5974" xr:uid="{8515AFD8-7121-4E34-9B80-E662CEA4D44D}"/>
    <cellStyle name="SAPBEXaggItemX 3 2 13" xfId="6225" xr:uid="{4C456119-5E57-49DE-A16C-E229249746C2}"/>
    <cellStyle name="SAPBEXaggItemX 3 2 14" xfId="6472" xr:uid="{DBB64F78-873C-4D5F-B348-770A9FA972CF}"/>
    <cellStyle name="SAPBEXaggItemX 3 2 15" xfId="7118" xr:uid="{A3897605-78EC-4E2C-B06F-E1F6125A3969}"/>
    <cellStyle name="SAPBEXaggItemX 3 2 16" xfId="7594" xr:uid="{C5372829-90FC-485E-8D9E-3F3022141ADA}"/>
    <cellStyle name="SAPBEXaggItemX 3 2 17" xfId="7891" xr:uid="{2BEE0C00-D130-44F0-86DA-FB52F895100B}"/>
    <cellStyle name="SAPBEXaggItemX 3 2 18" xfId="8122" xr:uid="{89797F2C-2A0D-46BF-9706-60CE5C52AC5C}"/>
    <cellStyle name="SAPBEXaggItemX 3 2 19" xfId="8318" xr:uid="{0FD6AE56-D333-449B-B2FB-11F51CFDB381}"/>
    <cellStyle name="SAPBEXaggItemX 3 2 2" xfId="3216" xr:uid="{CCD66155-7081-419E-A56B-182848CD6C41}"/>
    <cellStyle name="SAPBEXaggItemX 3 2 20" xfId="8525" xr:uid="{2A6E50E9-3D44-416C-9318-D157E0D4C125}"/>
    <cellStyle name="SAPBEXaggItemX 3 2 21" xfId="8725" xr:uid="{D58F3B40-E15E-4943-9C2F-A465C55A386E}"/>
    <cellStyle name="SAPBEXaggItemX 3 2 3" xfId="3514" xr:uid="{B6B0CAA5-A240-46CF-ACAB-CB13BCA6C54F}"/>
    <cellStyle name="SAPBEXaggItemX 3 2 4" xfId="3791" xr:uid="{F09FD2B8-2310-4ECE-A4DF-95534CADBD30}"/>
    <cellStyle name="SAPBEXaggItemX 3 2 5" xfId="3995" xr:uid="{465F0057-3495-49C7-AD1D-00BD6AE42967}"/>
    <cellStyle name="SAPBEXaggItemX 3 2 6" xfId="4310" xr:uid="{90B27900-2C6D-4147-A956-0C4D5996FCC9}"/>
    <cellStyle name="SAPBEXaggItemX 3 2 7" xfId="4612" xr:uid="{A6452E16-145E-40F8-95A9-2F342BC06B77}"/>
    <cellStyle name="SAPBEXaggItemX 3 2 8" xfId="4885" xr:uid="{C9031679-1F36-4AB1-B866-B379F6ECBDE1}"/>
    <cellStyle name="SAPBEXaggItemX 3 2 9" xfId="5089" xr:uid="{9836991F-9074-443B-988E-5BB4C6C2675D}"/>
    <cellStyle name="SAPBEXaggItemX 3 3" xfId="2681" xr:uid="{A700ACD7-AB08-44CD-9824-07E0DEEC8583}"/>
    <cellStyle name="SAPBEXaggItemX 3 3 10" xfId="5505" xr:uid="{29B95705-2C08-4D1C-8EA3-F7D0640E9683}"/>
    <cellStyle name="SAPBEXaggItemX 3 3 11" xfId="5804" xr:uid="{361D6D67-7E13-4CAA-BEEF-83631A15D9DE}"/>
    <cellStyle name="SAPBEXaggItemX 3 3 12" xfId="6097" xr:uid="{38C3ECDD-818C-47D8-A0A9-1474889DD82E}"/>
    <cellStyle name="SAPBEXaggItemX 3 3 13" xfId="6350" xr:uid="{204ACEB9-0EE7-4B64-A82D-59126C6D4206}"/>
    <cellStyle name="SAPBEXaggItemX 3 3 14" xfId="6595" xr:uid="{0B941145-5E38-400F-A1A0-E558519E52AE}"/>
    <cellStyle name="SAPBEXaggItemX 3 3 15" xfId="7244" xr:uid="{F0BFA083-C666-407F-A5E9-6887737C8761}"/>
    <cellStyle name="SAPBEXaggItemX 3 3 16" xfId="7513" xr:uid="{1CF7ADC7-5817-4C37-AE39-933D28BB67AC}"/>
    <cellStyle name="SAPBEXaggItemX 3 3 17" xfId="7717" xr:uid="{00C1551C-3EA0-42AF-9904-1FAD65A1311A}"/>
    <cellStyle name="SAPBEXaggItemX 3 3 18" xfId="8014" xr:uid="{8C28C2DE-5D7A-48A4-AFCC-8F9E7E4B557C}"/>
    <cellStyle name="SAPBEXaggItemX 3 3 19" xfId="8243" xr:uid="{0B863DD2-8A0A-436B-9F6A-6B108C9A6BE4}"/>
    <cellStyle name="SAPBEXaggItemX 3 3 2" xfId="3342" xr:uid="{39E1DB76-E945-4D38-87DA-ED5E42DD3844}"/>
    <cellStyle name="SAPBEXaggItemX 3 3 20" xfId="8441" xr:uid="{392F5F8D-F5F4-4B5C-B4C8-6736E5740D0B}"/>
    <cellStyle name="SAPBEXaggItemX 3 3 21" xfId="8646" xr:uid="{7E66F3E7-6A50-463D-BEA6-A845414380C7}"/>
    <cellStyle name="SAPBEXaggItemX 3 3 22" xfId="8848" xr:uid="{3E5F2E29-1414-418B-9999-D45238098405}"/>
    <cellStyle name="SAPBEXaggItemX 3 3 3" xfId="3637" xr:uid="{B9D4284E-5345-46EF-B14E-22C6E92F23DF}"/>
    <cellStyle name="SAPBEXaggItemX 3 3 4" xfId="3914" xr:uid="{0DCC9F60-6B05-496F-BFC1-1B7B302F6565}"/>
    <cellStyle name="SAPBEXaggItemX 3 3 5" xfId="4121" xr:uid="{66513F68-46AD-4FC2-B5B6-3C937A2247FB}"/>
    <cellStyle name="SAPBEXaggItemX 3 3 6" xfId="4434" xr:uid="{887E1627-66A4-4C49-A3F3-862017EC77B2}"/>
    <cellStyle name="SAPBEXaggItemX 3 3 7" xfId="4737" xr:uid="{560E260D-0536-4B30-A8F3-4182DC22F239}"/>
    <cellStyle name="SAPBEXaggItemX 3 3 8" xfId="5009" xr:uid="{15502CC7-D4B7-45A3-A257-544487ADE3ED}"/>
    <cellStyle name="SAPBEXaggItemX 3 3 9" xfId="5213" xr:uid="{A69F6AA9-6BD1-4F9F-83D5-70C771FFE1DE}"/>
    <cellStyle name="SAPBEXaggItemX 3 4" xfId="3130" xr:uid="{276F3D22-87A8-482F-846B-8F8CC917DF6F}"/>
    <cellStyle name="SAPBEXaggItemX 3 5" xfId="3433" xr:uid="{BAD8F3DC-D509-47B0-BD43-2F0B8906D36D}"/>
    <cellStyle name="SAPBEXaggItemX 3 6" xfId="2986" xr:uid="{B66DDCDB-5FB4-451B-9FE8-67B269262185}"/>
    <cellStyle name="SAPBEXaggItemX 3 7" xfId="4228" xr:uid="{39C833BD-C34B-48B7-8C88-45E9B495189F}"/>
    <cellStyle name="SAPBEXaggItemX 3 8" xfId="4527" xr:uid="{BFE4EF09-8487-44DF-831E-E984C29FD2AA}"/>
    <cellStyle name="SAPBEXaggItemX 3 9" xfId="4155" xr:uid="{0BC6CDBA-896F-4EA8-B39B-760EB51760DA}"/>
    <cellStyle name="SAPBEXaggItemX 4" xfId="2584" xr:uid="{A5579459-EAE3-4619-BC6D-81E6A78E1131}"/>
    <cellStyle name="SAPBEXaggItemX 4 10" xfId="5408" xr:uid="{0B8D885F-6747-43B7-8A7F-CD3C4CCEF241}"/>
    <cellStyle name="SAPBEXaggItemX 4 11" xfId="5708" xr:uid="{1486A7F5-5F02-4C9D-A3E0-22FA072426BA}"/>
    <cellStyle name="SAPBEXaggItemX 4 12" xfId="6001" xr:uid="{66F69073-72EF-4553-A3FF-E91668E44286}"/>
    <cellStyle name="SAPBEXaggItemX 4 13" xfId="6253" xr:uid="{9E6DF275-AB7B-4AA3-80E8-6D3232D7A3FC}"/>
    <cellStyle name="SAPBEXaggItemX 4 14" xfId="6499" xr:uid="{FA043B63-D0B4-44AD-8C4B-0649E7DE3634}"/>
    <cellStyle name="SAPBEXaggItemX 4 15" xfId="7147" xr:uid="{81C80E95-C79E-485F-B6C8-D5AE9A4D7C95}"/>
    <cellStyle name="SAPBEXaggItemX 4 16" xfId="7416" xr:uid="{DC4E3F8C-D94D-4F1C-A627-32240F1B62E0}"/>
    <cellStyle name="SAPBEXaggItemX 4 17" xfId="7621" xr:uid="{0BB503AC-2706-4AA2-8695-19361A4F9B44}"/>
    <cellStyle name="SAPBEXaggItemX 4 18" xfId="7918" xr:uid="{764A2A2D-D21A-4DC5-BA33-B51FF42DBDB7}"/>
    <cellStyle name="SAPBEXaggItemX 4 19" xfId="8147" xr:uid="{CE0FFECE-E08A-48D9-A203-96ABC39B93C2}"/>
    <cellStyle name="SAPBEXaggItemX 4 2" xfId="3245" xr:uid="{1B811E4D-E08F-4964-A70A-0C058725A361}"/>
    <cellStyle name="SAPBEXaggItemX 4 20" xfId="8345" xr:uid="{2FB2DE41-F554-4B3C-A6AA-C76A4F3AA4C3}"/>
    <cellStyle name="SAPBEXaggItemX 4 21" xfId="8550" xr:uid="{05C84018-7B19-4891-85C2-3A13F3175A6D}"/>
    <cellStyle name="SAPBEXaggItemX 4 22" xfId="8752" xr:uid="{1030B75F-38A8-40B8-9248-7CB7FCA0F8DD}"/>
    <cellStyle name="SAPBEXaggItemX 4 3" xfId="3541" xr:uid="{F0C63179-3EE1-4F0B-A4D2-8DADC3725887}"/>
    <cellStyle name="SAPBEXaggItemX 4 4" xfId="3817" xr:uid="{D916CB3B-824D-41BC-9D95-E90FA7DC0962}"/>
    <cellStyle name="SAPBEXaggItemX 4 5" xfId="4024" xr:uid="{EF9DD26F-2E33-43B9-9B7A-2F517D9B4D68}"/>
    <cellStyle name="SAPBEXaggItemX 4 6" xfId="4338" xr:uid="{51880DBD-6C50-4DA0-A2D2-627902E4E23B}"/>
    <cellStyle name="SAPBEXaggItemX 4 7" xfId="4640" xr:uid="{C851B65E-9EF6-4CFC-9184-85FFCDE18E0E}"/>
    <cellStyle name="SAPBEXaggItemX 4 8" xfId="4912" xr:uid="{D0DA362F-16CE-4295-B59F-9A1161C1233E}"/>
    <cellStyle name="SAPBEXaggItemX 4 9" xfId="5117" xr:uid="{12BE6E84-2940-4239-97CE-CCF61C9DC09A}"/>
    <cellStyle name="SAPBEXaggItemX 5" xfId="2995" xr:uid="{86369937-225A-4E66-805E-061244FCAC63}"/>
    <cellStyle name="SAPBEXaggItemX 6" xfId="2776" xr:uid="{7A604A0C-F6C9-4122-B515-C9DB79E9D754}"/>
    <cellStyle name="SAPBEXaggItemX 7" xfId="2852" xr:uid="{E2DCAC39-0157-4610-B19F-8FB1DE152BB6}"/>
    <cellStyle name="SAPBEXaggItemX 8" xfId="3711" xr:uid="{9541EF6E-69E8-49C0-8211-64D965AD897B}"/>
    <cellStyle name="SAPBEXaggItemX 9" xfId="3663" xr:uid="{AB7ED8FA-C468-425F-84D0-45C9F15FB899}"/>
    <cellStyle name="SAPBEXchaText" xfId="2329" xr:uid="{63E68AF7-DC95-4EA2-8A1A-EFB8E392C643}"/>
    <cellStyle name="SAPBEXchaText 10" xfId="2935" xr:uid="{7315DAD2-C128-4ACE-86A9-8E6D27F2AF25}"/>
    <cellStyle name="SAPBEXchaText 11" xfId="2860" xr:uid="{25523108-476C-410B-8DBA-58196E658588}"/>
    <cellStyle name="SAPBEXchaText 12" xfId="2950" xr:uid="{D98DE0DB-C879-45BB-A389-7705E9242BD0}"/>
    <cellStyle name="SAPBEXchaText 13" xfId="4791" xr:uid="{FB883F06-3EE4-4C72-95C7-FFCEA203FCAA}"/>
    <cellStyle name="SAPBEXchaText 14" xfId="4766" xr:uid="{8337FF60-EC4D-4F40-B6A3-8CF7E97BD9AE}"/>
    <cellStyle name="SAPBEXchaText 15" xfId="6910" xr:uid="{45315DBE-3549-4B0B-B199-B1D29593CECF}"/>
    <cellStyle name="SAPBEXchaText 16" xfId="6801" xr:uid="{2AE01EA6-3D8F-4845-900C-74CB3598CBBF}"/>
    <cellStyle name="SAPBEXchaText 17" xfId="6689" xr:uid="{8B179592-C757-4D43-B840-82DB4029349C}"/>
    <cellStyle name="SAPBEXchaText 18" xfId="6716" xr:uid="{21B6F4AC-2317-4B42-9AE9-F68E7D53B822}"/>
    <cellStyle name="SAPBEXchaText 19" xfId="6771" xr:uid="{80CD4392-ACC7-43FA-A149-41C92076A67F}"/>
    <cellStyle name="SAPBEXchaText 2" xfId="2438" xr:uid="{A9264C06-D292-4EDF-BA13-FBC25106FE55}"/>
    <cellStyle name="SAPBEXchaText 2 10" xfId="5268" xr:uid="{8BFE2CE7-5AFD-4666-8B53-4AD980C47D32}"/>
    <cellStyle name="SAPBEXchaText 2 11" xfId="5570" xr:uid="{74A6C688-8571-4189-ACB2-C57CA526D69F}"/>
    <cellStyle name="SAPBEXchaText 2 12" xfId="5860" xr:uid="{77992C5A-0944-401F-A307-FD29E7BF3CCC}"/>
    <cellStyle name="SAPBEXchaText 2 13" xfId="4526" xr:uid="{79A46FDF-42F6-4A62-8738-36B2E55E8857}"/>
    <cellStyle name="SAPBEXchaText 2 14" xfId="7001" xr:uid="{DE114F68-DBF6-425B-ADAF-DA8C281E7CF3}"/>
    <cellStyle name="SAPBEXchaText 2 15" xfId="7310" xr:uid="{1B7BB087-C05D-48ED-A826-FB01966CC530}"/>
    <cellStyle name="SAPBEXchaText 2 16" xfId="6881" xr:uid="{E5C175A6-B9FC-4533-90EC-8DBBDCBC6EEB}"/>
    <cellStyle name="SAPBEXchaText 2 17" xfId="7776" xr:uid="{FB210518-9BCC-4EAC-A487-70FCD7958B58}"/>
    <cellStyle name="SAPBEXchaText 2 18" xfId="7327" xr:uid="{61E0A167-0B85-4A9B-97A2-C40D366BAA04}"/>
    <cellStyle name="SAPBEXchaText 2 19" xfId="6955" xr:uid="{C123D91C-17D8-420B-880C-E15A46307C50}"/>
    <cellStyle name="SAPBEXchaText 2 2" xfId="2524" xr:uid="{F29FA618-1A8D-4F65-B26B-727FE367AC89}"/>
    <cellStyle name="SAPBEXchaText 2 2 10" xfId="5349" xr:uid="{39004E6E-7F60-454D-8C65-14D464250D57}"/>
    <cellStyle name="SAPBEXchaText 2 2 11" xfId="5650" xr:uid="{FBEF4647-BEF1-4B33-BEDC-A83C96BCD54B}"/>
    <cellStyle name="SAPBEXchaText 2 2 12" xfId="5943" xr:uid="{6E5D8346-FDB9-4FB1-A4D7-3F99A6F17956}"/>
    <cellStyle name="SAPBEXchaText 2 2 13" xfId="6194" xr:uid="{C6B3BDB6-C7EB-4F1D-9D5A-B0A53E531265}"/>
    <cellStyle name="SAPBEXchaText 2 2 14" xfId="6441" xr:uid="{1114E7C1-3CCD-4EFB-AF93-E0E866232634}"/>
    <cellStyle name="SAPBEXchaText 2 2 15" xfId="7087" xr:uid="{83B06837-5561-4216-B2C8-694D74AA14BA}"/>
    <cellStyle name="SAPBEXchaText 2 2 16" xfId="7374" xr:uid="{9E5355BF-8B9B-4449-AD76-504C9C06FE58}"/>
    <cellStyle name="SAPBEXchaText 2 2 17" xfId="7563" xr:uid="{C44315A9-A5D9-4471-8323-6E4ADE01D078}"/>
    <cellStyle name="SAPBEXchaText 2 2 18" xfId="7860" xr:uid="{3D63414E-E53C-4863-9A55-9FD3FEC211D4}"/>
    <cellStyle name="SAPBEXchaText 2 2 19" xfId="8093" xr:uid="{4BD7E72E-D4D2-4893-8744-892E3BD7A0BE}"/>
    <cellStyle name="SAPBEXchaText 2 2 2" xfId="3185" xr:uid="{27B78B93-8B72-4A2D-BB83-1A8529098411}"/>
    <cellStyle name="SAPBEXchaText 2 2 20" xfId="8287" xr:uid="{683136E6-DA3F-4A10-81ED-C4005EB95839}"/>
    <cellStyle name="SAPBEXchaText 2 2 21" xfId="8496" xr:uid="{77DCEFE9-A293-4D52-A998-52183124F3F9}"/>
    <cellStyle name="SAPBEXchaText 2 2 22" xfId="8694" xr:uid="{88D577FB-5108-4DAE-B4CE-D879470B7D3B}"/>
    <cellStyle name="SAPBEXchaText 2 2 3" xfId="3484" xr:uid="{76B13018-6952-4B39-9E9E-7BC77DEEE7F1}"/>
    <cellStyle name="SAPBEXchaText 2 2 4" xfId="3762" xr:uid="{8A8C625A-20E0-4BD2-B3CD-DE3E191CE076}"/>
    <cellStyle name="SAPBEXchaText 2 2 5" xfId="3964" xr:uid="{63030EE1-2D27-4B45-A1CC-6753471581BF}"/>
    <cellStyle name="SAPBEXchaText 2 2 6" xfId="4279" xr:uid="{CB60A01C-D9DD-4EB4-BCE7-48EC1D2FE548}"/>
    <cellStyle name="SAPBEXchaText 2 2 7" xfId="4581" xr:uid="{42039457-444F-423E-850F-FDD176E59F32}"/>
    <cellStyle name="SAPBEXchaText 2 2 8" xfId="4856" xr:uid="{07574763-CBD7-42F6-91DE-F85A0F168CAA}"/>
    <cellStyle name="SAPBEXchaText 2 2 9" xfId="5058" xr:uid="{B33E2132-3BDD-4AC9-8339-E2C179C27A2E}"/>
    <cellStyle name="SAPBEXchaText 2 3" xfId="2650" xr:uid="{342D7D4E-47E5-4DFD-A91E-6823CE379DBF}"/>
    <cellStyle name="SAPBEXchaText 2 3 10" xfId="5474" xr:uid="{4A3E0CD9-4460-4520-9CF3-DFA04305380C}"/>
    <cellStyle name="SAPBEXchaText 2 3 11" xfId="5773" xr:uid="{9B5FACA0-288A-46A8-9B6E-88F77D07864F}"/>
    <cellStyle name="SAPBEXchaText 2 3 12" xfId="6066" xr:uid="{30CE93EB-BC40-4EEF-AF19-912E9591F8D0}"/>
    <cellStyle name="SAPBEXchaText 2 3 13" xfId="6319" xr:uid="{119FA2B5-99AC-443E-9650-43EAB3C4E6F5}"/>
    <cellStyle name="SAPBEXchaText 2 3 14" xfId="6564" xr:uid="{815823CD-BCAB-4E08-A1B4-5E82761CF1A2}"/>
    <cellStyle name="SAPBEXchaText 2 3 15" xfId="7213" xr:uid="{3A404249-BFB6-4C8B-917F-76E0A81B59E8}"/>
    <cellStyle name="SAPBEXchaText 2 3 16" xfId="7482" xr:uid="{1BF92EA6-2118-4633-AF56-53EAD49739D4}"/>
    <cellStyle name="SAPBEXchaText 2 3 17" xfId="7686" xr:uid="{AFB3313E-EC5D-4208-996A-8E6BC39E1183}"/>
    <cellStyle name="SAPBEXchaText 2 3 18" xfId="7983" xr:uid="{4F9DA27E-32AE-4D09-9279-970F35F91291}"/>
    <cellStyle name="SAPBEXchaText 2 3 19" xfId="8212" xr:uid="{5C45ABCD-B950-4A39-98AE-264510F2CF78}"/>
    <cellStyle name="SAPBEXchaText 2 3 2" xfId="3311" xr:uid="{43773668-73EF-42B1-8143-F451DE06C98B}"/>
    <cellStyle name="SAPBEXchaText 2 3 20" xfId="8410" xr:uid="{B71A2A95-FF21-4596-869C-420BBFBD22BA}"/>
    <cellStyle name="SAPBEXchaText 2 3 21" xfId="8615" xr:uid="{71E1E757-9993-431E-9DCB-774A62A8FC75}"/>
    <cellStyle name="SAPBEXchaText 2 3 22" xfId="8817" xr:uid="{1FE56EF6-6B34-4EC9-A96F-AE48ADDD6359}"/>
    <cellStyle name="SAPBEXchaText 2 3 3" xfId="3606" xr:uid="{8F210599-DBDC-4A84-8CD4-DD166DA1EBF6}"/>
    <cellStyle name="SAPBEXchaText 2 3 4" xfId="3883" xr:uid="{2B8D48DD-8298-4723-B57D-341764960868}"/>
    <cellStyle name="SAPBEXchaText 2 3 5" xfId="4090" xr:uid="{11D4D14C-43C5-4214-AEBE-112821D4CE8F}"/>
    <cellStyle name="SAPBEXchaText 2 3 6" xfId="4403" xr:uid="{66A72701-2D49-47B2-87D8-FCF50CEA2671}"/>
    <cellStyle name="SAPBEXchaText 2 3 7" xfId="4706" xr:uid="{403E25E1-4895-4260-923B-5015372B1C26}"/>
    <cellStyle name="SAPBEXchaText 2 3 8" xfId="4978" xr:uid="{01CDADFB-CAA5-4FBF-B2E8-C25458832AAD}"/>
    <cellStyle name="SAPBEXchaText 2 3 9" xfId="5182" xr:uid="{6082FD63-FC31-4307-91D4-09B7F5CE2255}"/>
    <cellStyle name="SAPBEXchaText 2 4" xfId="3099" xr:uid="{C44B2A6E-54F5-422B-87EF-C78C809FE661}"/>
    <cellStyle name="SAPBEXchaText 2 5" xfId="3403" xr:uid="{700E9C4D-F1EE-4452-A1CE-69EC36F5ED82}"/>
    <cellStyle name="SAPBEXchaText 2 6" xfId="2786" xr:uid="{3900A600-C3C3-4CEB-89C9-2D3A1627882B}"/>
    <cellStyle name="SAPBEXchaText 2 7" xfId="4198" xr:uid="{18995974-3938-4E58-B551-41BF41DD31C6}"/>
    <cellStyle name="SAPBEXchaText 2 8" xfId="4496" xr:uid="{D989CDCC-5F8B-4555-9634-F3AB34B49C47}"/>
    <cellStyle name="SAPBEXchaText 2 9" xfId="2733" xr:uid="{9AE8A4F3-3EED-4F48-9C73-218461D2EAE7}"/>
    <cellStyle name="SAPBEXchaText 3" xfId="2467" xr:uid="{04CD017F-5D02-4057-8C74-7D0F9B2B1277}"/>
    <cellStyle name="SAPBEXchaText 3 10" xfId="5297" xr:uid="{5BE3A943-40D9-44F8-BD22-07E8DD6EB01A}"/>
    <cellStyle name="SAPBEXchaText 3 11" xfId="5599" xr:uid="{7F4C77D1-E82E-49C0-95A6-9CB76C307CFA}"/>
    <cellStyle name="SAPBEXchaText 3 12" xfId="5889" xr:uid="{F13C93D2-AD88-4B44-8BDC-379BDD53FACA}"/>
    <cellStyle name="SAPBEXchaText 3 13" xfId="6140" xr:uid="{950DCB99-79B4-48B5-96A6-76696FB85B94}"/>
    <cellStyle name="SAPBEXchaText 3 14" xfId="6391" xr:uid="{B441D7D4-7A07-471F-A07E-43AACC556517}"/>
    <cellStyle name="SAPBEXchaText 3 15" xfId="7030" xr:uid="{2877979F-151E-470F-8283-BFF8A88C2F5F}"/>
    <cellStyle name="SAPBEXchaText 3 16" xfId="6661" xr:uid="{9A3C5B08-58A3-4C1A-82EA-C4FA86020A4A}"/>
    <cellStyle name="SAPBEXchaText 3 17" xfId="7805" xr:uid="{8F77F7A1-FA86-4187-BB41-C54758158568}"/>
    <cellStyle name="SAPBEXchaText 3 18" xfId="7266" xr:uid="{D4884681-CBA1-4CC6-B049-DC7BD6E8D947}"/>
    <cellStyle name="SAPBEXchaText 3 19" xfId="6671" xr:uid="{5DF9CF17-1E7C-4BD9-9CB2-A5B991CD5B86}"/>
    <cellStyle name="SAPBEXchaText 3 2" xfId="2553" xr:uid="{70B5FD44-7B38-4DB8-9A5A-0458D1E29A98}"/>
    <cellStyle name="SAPBEXchaText 3 2 10" xfId="5378" xr:uid="{A8D92F94-F229-49ED-B7C4-7370F243ED7F}"/>
    <cellStyle name="SAPBEXchaText 3 2 11" xfId="5679" xr:uid="{077C47BB-090B-45BC-B002-A2330EEAB53F}"/>
    <cellStyle name="SAPBEXchaText 3 2 12" xfId="5972" xr:uid="{B28534A6-8A5C-42B2-9CF3-B7A1967B124D}"/>
    <cellStyle name="SAPBEXchaText 3 2 13" xfId="6223" xr:uid="{BF17521B-6A1B-4B8A-A9DE-6E7236E9BC57}"/>
    <cellStyle name="SAPBEXchaText 3 2 14" xfId="6470" xr:uid="{0F7E3330-AB34-414E-B29F-4A1D3E7F69C9}"/>
    <cellStyle name="SAPBEXchaText 3 2 15" xfId="7116" xr:uid="{791EC629-0556-40D1-9ECB-06EC0B138812}"/>
    <cellStyle name="SAPBEXchaText 3 2 16" xfId="7592" xr:uid="{B1D3E881-6488-444E-A928-7E8058607C7F}"/>
    <cellStyle name="SAPBEXchaText 3 2 17" xfId="7889" xr:uid="{354E0EE5-8400-48DC-B84F-EE4CB9243E0A}"/>
    <cellStyle name="SAPBEXchaText 3 2 18" xfId="8121" xr:uid="{76CB5FF7-23C3-4CDD-B368-DCC1160B0FDE}"/>
    <cellStyle name="SAPBEXchaText 3 2 19" xfId="8316" xr:uid="{F263A291-F9AD-419B-BB41-877F556BD1E1}"/>
    <cellStyle name="SAPBEXchaText 3 2 2" xfId="3214" xr:uid="{4BB2534A-DF2F-4859-A208-92F2C29EC4C0}"/>
    <cellStyle name="SAPBEXchaText 3 2 20" xfId="8524" xr:uid="{3B56674C-9B9E-456B-B741-9D49CC3EFA2C}"/>
    <cellStyle name="SAPBEXchaText 3 2 21" xfId="8723" xr:uid="{5E0A0FC8-02DB-4467-99A4-37AB0BA0EFE3}"/>
    <cellStyle name="SAPBEXchaText 3 2 3" xfId="3512" xr:uid="{C675C17B-F21F-4563-B5C1-002257050CC3}"/>
    <cellStyle name="SAPBEXchaText 3 2 4" xfId="3790" xr:uid="{F4B82A3B-A5AC-401B-8286-AA78C9ACA87D}"/>
    <cellStyle name="SAPBEXchaText 3 2 5" xfId="3993" xr:uid="{72C00B01-9566-477F-820C-FE1FC9018A85}"/>
    <cellStyle name="SAPBEXchaText 3 2 6" xfId="4308" xr:uid="{899B65A5-4EFF-48D2-ABCD-678FBA50C34F}"/>
    <cellStyle name="SAPBEXchaText 3 2 7" xfId="4610" xr:uid="{179C5B17-A621-49E1-ABCF-C6A817E4A1F5}"/>
    <cellStyle name="SAPBEXchaText 3 2 8" xfId="4884" xr:uid="{D37F7FC1-D265-408B-A7F7-6862E98390C4}"/>
    <cellStyle name="SAPBEXchaText 3 2 9" xfId="5087" xr:uid="{C2518B64-46ED-4F0E-8A51-2D8B00F70765}"/>
    <cellStyle name="SAPBEXchaText 3 3" xfId="2679" xr:uid="{D96CE235-CEA2-4B54-A208-D48B7187B724}"/>
    <cellStyle name="SAPBEXchaText 3 3 10" xfId="5503" xr:uid="{EF9E6269-47A9-4899-989A-9FAAD346D340}"/>
    <cellStyle name="SAPBEXchaText 3 3 11" xfId="5802" xr:uid="{ABC566DB-8DDB-4FD4-B327-3B2C38C5B739}"/>
    <cellStyle name="SAPBEXchaText 3 3 12" xfId="6095" xr:uid="{C094846B-CD96-4887-984E-039B6A640372}"/>
    <cellStyle name="SAPBEXchaText 3 3 13" xfId="6348" xr:uid="{D8F32A46-196A-42E5-B01F-048CC278B997}"/>
    <cellStyle name="SAPBEXchaText 3 3 14" xfId="6593" xr:uid="{9B4335ED-7E68-4599-88FC-14672D75429F}"/>
    <cellStyle name="SAPBEXchaText 3 3 15" xfId="7242" xr:uid="{43618824-989D-4DC6-A6DD-5D38911FEF49}"/>
    <cellStyle name="SAPBEXchaText 3 3 16" xfId="7511" xr:uid="{ED17ECAB-BB1A-4F3A-9C09-140C07CE3DCF}"/>
    <cellStyle name="SAPBEXchaText 3 3 17" xfId="7715" xr:uid="{1DCC6DE2-6683-440F-8F25-C04C0F5EB9A4}"/>
    <cellStyle name="SAPBEXchaText 3 3 18" xfId="8012" xr:uid="{5BD8F3B6-DB2F-4D20-B73F-A2C282B21DDB}"/>
    <cellStyle name="SAPBEXchaText 3 3 19" xfId="8241" xr:uid="{3315FEB2-FE3A-44AB-AF18-4A4DDD013165}"/>
    <cellStyle name="SAPBEXchaText 3 3 2" xfId="3340" xr:uid="{D00C1C9A-BAF2-42F4-8583-50F982DDD399}"/>
    <cellStyle name="SAPBEXchaText 3 3 20" xfId="8439" xr:uid="{DFEA891F-3D76-49AC-BC1A-7EA178DF0733}"/>
    <cellStyle name="SAPBEXchaText 3 3 21" xfId="8644" xr:uid="{CFE2C8DE-BBCE-4A81-B5F1-7C8B689E9910}"/>
    <cellStyle name="SAPBEXchaText 3 3 22" xfId="8846" xr:uid="{0A2969B8-0D8C-43A3-BEFF-18FE0D68C660}"/>
    <cellStyle name="SAPBEXchaText 3 3 3" xfId="3635" xr:uid="{E7AE6BFE-7DE2-443C-8EBE-FA895DC70883}"/>
    <cellStyle name="SAPBEXchaText 3 3 4" xfId="3912" xr:uid="{95B56105-C1EE-4B7D-806E-2DA8D20E9B3E}"/>
    <cellStyle name="SAPBEXchaText 3 3 5" xfId="4119" xr:uid="{BF8CBBEA-6614-4954-8FCF-B80A71B10479}"/>
    <cellStyle name="SAPBEXchaText 3 3 6" xfId="4432" xr:uid="{4242C8D1-8B3F-4567-91CF-F882C7CCF2AA}"/>
    <cellStyle name="SAPBEXchaText 3 3 7" xfId="4735" xr:uid="{9618A40D-C72F-4A5F-9F6C-36453484A187}"/>
    <cellStyle name="SAPBEXchaText 3 3 8" xfId="5007" xr:uid="{29FC42D8-9F94-4B06-A5B5-D6E10237C3C3}"/>
    <cellStyle name="SAPBEXchaText 3 3 9" xfId="5211" xr:uid="{CD64A7F5-5596-497B-A87F-CA26480B4F14}"/>
    <cellStyle name="SAPBEXchaText 3 4" xfId="3128" xr:uid="{21417719-60C4-4FC1-98D5-EE0798273F0D}"/>
    <cellStyle name="SAPBEXchaText 3 5" xfId="3431" xr:uid="{38C45581-2EA3-40B0-8D7D-D25163889BBF}"/>
    <cellStyle name="SAPBEXchaText 3 6" xfId="2706" xr:uid="{ADB09366-4330-4620-AFA7-C45C2DDAB450}"/>
    <cellStyle name="SAPBEXchaText 3 7" xfId="4227" xr:uid="{E71C9510-245B-4BC5-AF35-F695F08A278A}"/>
    <cellStyle name="SAPBEXchaText 3 8" xfId="4525" xr:uid="{FEB746CD-CA52-41E9-AA60-2FF9AE0827F1}"/>
    <cellStyle name="SAPBEXchaText 3 9" xfId="4460" xr:uid="{AE9E7B79-BC15-436D-A592-2E8DA711D125}"/>
    <cellStyle name="SAPBEXchaText 4" xfId="2585" xr:uid="{4FFDBB98-4C5D-4497-A45E-43314138FFDA}"/>
    <cellStyle name="SAPBEXchaText 4 10" xfId="5409" xr:uid="{A305CCD8-55D6-4C5E-B36E-357399CD83F0}"/>
    <cellStyle name="SAPBEXchaText 4 11" xfId="5709" xr:uid="{7A33D3B9-E260-4FA2-8A93-C37CD08BED86}"/>
    <cellStyle name="SAPBEXchaText 4 12" xfId="6002" xr:uid="{62433547-D945-4EF4-B592-26DC8FC76ADB}"/>
    <cellStyle name="SAPBEXchaText 4 13" xfId="6254" xr:uid="{1175CEA2-7230-40E6-BED1-18A4AB80C522}"/>
    <cellStyle name="SAPBEXchaText 4 14" xfId="6500" xr:uid="{0C26E7DF-3F15-4F8D-BA75-DDB92AA4D7C7}"/>
    <cellStyle name="SAPBEXchaText 4 15" xfId="7148" xr:uid="{0B481872-B488-4590-BA3E-756D57A1B9EC}"/>
    <cellStyle name="SAPBEXchaText 4 16" xfId="7417" xr:uid="{4012414E-662A-48D8-9C6A-643B43002F2A}"/>
    <cellStyle name="SAPBEXchaText 4 17" xfId="7622" xr:uid="{644766F4-1D5C-446B-A049-DEF612ACE170}"/>
    <cellStyle name="SAPBEXchaText 4 18" xfId="7919" xr:uid="{00BA7B5D-8A12-4E6D-AA24-0FFBBE7EBBF6}"/>
    <cellStyle name="SAPBEXchaText 4 19" xfId="8148" xr:uid="{B10A89ED-B25E-4BAC-A69B-A5C1E61B296C}"/>
    <cellStyle name="SAPBEXchaText 4 2" xfId="3246" xr:uid="{29E8CCA3-0205-45FA-8452-5E97ED2AD95B}"/>
    <cellStyle name="SAPBEXchaText 4 20" xfId="8346" xr:uid="{975F90B0-D102-4C3D-BE59-4EAB3BB333E3}"/>
    <cellStyle name="SAPBEXchaText 4 21" xfId="8551" xr:uid="{AB1C366D-FC44-4768-8D3F-E27D3FE4B649}"/>
    <cellStyle name="SAPBEXchaText 4 22" xfId="8753" xr:uid="{98FB5BB9-BDAF-4B90-9FE6-FA4FE7695B2C}"/>
    <cellStyle name="SAPBEXchaText 4 3" xfId="3542" xr:uid="{90F35FD9-6A8D-439C-8E91-8B72A52A47D2}"/>
    <cellStyle name="SAPBEXchaText 4 4" xfId="3818" xr:uid="{94FF7656-370C-4D46-8CFF-60F0D8749916}"/>
    <cellStyle name="SAPBEXchaText 4 5" xfId="4025" xr:uid="{C4C258B0-A709-4345-885C-426D86415F7B}"/>
    <cellStyle name="SAPBEXchaText 4 6" xfId="4339" xr:uid="{5BAE671C-2637-49B3-9C3B-60EFA93E376C}"/>
    <cellStyle name="SAPBEXchaText 4 7" xfId="4641" xr:uid="{9D628007-4240-49FB-B278-70480CAD6574}"/>
    <cellStyle name="SAPBEXchaText 4 8" xfId="4913" xr:uid="{19FDB0AF-2AC5-4B14-8944-0D46F3E2A52E}"/>
    <cellStyle name="SAPBEXchaText 4 9" xfId="5118" xr:uid="{61D456C8-CAFE-4F89-9B0F-23B70E100B28}"/>
    <cellStyle name="SAPBEXchaText 5" xfId="2996" xr:uid="{81815B3E-CCDE-43EC-B00F-B3488B61904A}"/>
    <cellStyle name="SAPBEXchaText 6" xfId="2775" xr:uid="{48B3A702-0E63-4C1A-8DA9-CD76C4DACDC8}"/>
    <cellStyle name="SAPBEXchaText 7" xfId="2851" xr:uid="{E91D22E9-A253-48B8-B6E8-80E41C467150}"/>
    <cellStyle name="SAPBEXchaText 8" xfId="2981" xr:uid="{2DC7B8F1-8046-4FE1-8E53-B10F5D332EC9}"/>
    <cellStyle name="SAPBEXchaText 9" xfId="2866" xr:uid="{4DB6ADDE-5563-45B6-AA4D-F9B1C496AF37}"/>
    <cellStyle name="SAPBEXexcBad7" xfId="2330" xr:uid="{C268CB96-3369-4107-8B80-3A2B728BB3CC}"/>
    <cellStyle name="SAPBEXexcBad7 10" xfId="2934" xr:uid="{ACA4EB04-8161-4D2C-9DA1-47B7A659CFDC}"/>
    <cellStyle name="SAPBEXexcBad7 11" xfId="4788" xr:uid="{D0B38DFF-58F2-42EB-B81C-A3A8C3E38A44}"/>
    <cellStyle name="SAPBEXexcBad7 12" xfId="3716" xr:uid="{0F5FF7FD-897B-40F6-88C7-EE863EA33EBD}"/>
    <cellStyle name="SAPBEXexcBad7 13" xfId="2940" xr:uid="{1E115F75-669E-4579-9BB1-2219689BF2BE}"/>
    <cellStyle name="SAPBEXexcBad7 14" xfId="4455" xr:uid="{0431BD8C-4150-472E-AEEA-4371460C2B15}"/>
    <cellStyle name="SAPBEXexcBad7 15" xfId="6911" xr:uid="{E8FCAD15-2800-42A6-8DEB-5D971D8584A0}"/>
    <cellStyle name="SAPBEXexcBad7 16" xfId="6802" xr:uid="{EB4E73AA-3816-4957-B447-5540B9D32ED4}"/>
    <cellStyle name="SAPBEXexcBad7 17" xfId="7322" xr:uid="{57C2B628-26F3-45EE-9C4F-A218B0D5A42F}"/>
    <cellStyle name="SAPBEXexcBad7 18" xfId="6715" xr:uid="{2F0C17E8-6E31-41E3-B3A9-774EA4EAC1E7}"/>
    <cellStyle name="SAPBEXexcBad7 19" xfId="6770" xr:uid="{934B8E2E-AF8F-4F48-BBDA-459F193826AC}"/>
    <cellStyle name="SAPBEXexcBad7 2" xfId="2437" xr:uid="{6A524EC9-3588-4425-95B0-605B177CBAEB}"/>
    <cellStyle name="SAPBEXexcBad7 2 10" xfId="5267" xr:uid="{22A6DBC8-70EB-40D7-8AA5-A5E76B2580C1}"/>
    <cellStyle name="SAPBEXexcBad7 2 11" xfId="5569" xr:uid="{ADD1A582-F965-449F-A139-8410A5832324}"/>
    <cellStyle name="SAPBEXexcBad7 2 12" xfId="5859" xr:uid="{503AC3AF-842E-42D5-AAD8-A298F486D6E1}"/>
    <cellStyle name="SAPBEXexcBad7 2 13" xfId="5523" xr:uid="{C1361570-F2A4-4315-9B73-27B5C65FDFD5}"/>
    <cellStyle name="SAPBEXexcBad7 2 14" xfId="7000" xr:uid="{B3305796-8F32-41B2-B429-8B41B186927A}"/>
    <cellStyle name="SAPBEXexcBad7 2 15" xfId="7309" xr:uid="{885BB665-B3EE-4600-8EF9-DB87369EBF2F}"/>
    <cellStyle name="SAPBEXexcBad7 2 16" xfId="6880" xr:uid="{BF688D55-BF15-4181-862B-6853BF454262}"/>
    <cellStyle name="SAPBEXexcBad7 2 17" xfId="7775" xr:uid="{A8006435-601A-406F-9E65-11F8BDBC2CD6}"/>
    <cellStyle name="SAPBEXexcBad7 2 18" xfId="6696" xr:uid="{41EC6DF2-FE70-4244-B8A4-F6B1B3B6EBC6}"/>
    <cellStyle name="SAPBEXexcBad7 2 19" xfId="6721" xr:uid="{C0CFAE73-0958-4A1E-9670-F8BCA3400E04}"/>
    <cellStyle name="SAPBEXexcBad7 2 2" xfId="2523" xr:uid="{EE39BADF-0D9D-4277-B308-D87C6C9D615C}"/>
    <cellStyle name="SAPBEXexcBad7 2 2 10" xfId="5348" xr:uid="{1B1E0C36-4F51-485E-8EB4-5F7F53C4DD4F}"/>
    <cellStyle name="SAPBEXexcBad7 2 2 11" xfId="5649" xr:uid="{3605126E-EB92-45C9-895E-A61F86CC7AAD}"/>
    <cellStyle name="SAPBEXexcBad7 2 2 12" xfId="5942" xr:uid="{FDB578B6-4D26-4478-89A9-E7D0040A0BEE}"/>
    <cellStyle name="SAPBEXexcBad7 2 2 13" xfId="6193" xr:uid="{CB76EB38-C84D-4C26-B99D-9CCCD813BCF0}"/>
    <cellStyle name="SAPBEXexcBad7 2 2 14" xfId="6440" xr:uid="{3D3EA3BA-AE48-4309-BD3C-E01EA3333C7A}"/>
    <cellStyle name="SAPBEXexcBad7 2 2 15" xfId="7086" xr:uid="{92A56324-9929-454E-A9A1-F7D4D2470B48}"/>
    <cellStyle name="SAPBEXexcBad7 2 2 16" xfId="7373" xr:uid="{C2E8C2D9-B4E6-43BE-8335-D332EBB1223B}"/>
    <cellStyle name="SAPBEXexcBad7 2 2 17" xfId="7562" xr:uid="{64318824-B753-44D6-A6EB-5C9967603329}"/>
    <cellStyle name="SAPBEXexcBad7 2 2 18" xfId="7859" xr:uid="{80B95A10-D9A3-4C19-99E7-663E63E91EE0}"/>
    <cellStyle name="SAPBEXexcBad7 2 2 19" xfId="8092" xr:uid="{FE364AFA-EA81-4018-BAFC-F02E520CC04A}"/>
    <cellStyle name="SAPBEXexcBad7 2 2 2" xfId="3184" xr:uid="{484C83FF-90C0-40FF-BAEF-6A647D2CDFCA}"/>
    <cellStyle name="SAPBEXexcBad7 2 2 20" xfId="8286" xr:uid="{24AB41C3-3BA0-484A-9A79-B4DB034262FF}"/>
    <cellStyle name="SAPBEXexcBad7 2 2 21" xfId="8495" xr:uid="{6EB8052C-CC7C-4189-8702-56BFAC053DE9}"/>
    <cellStyle name="SAPBEXexcBad7 2 2 22" xfId="8693" xr:uid="{569549F1-EC70-47D9-8C7E-83C900692D3A}"/>
    <cellStyle name="SAPBEXexcBad7 2 2 3" xfId="3483" xr:uid="{810983DC-3057-4D8D-803E-676714E05AA4}"/>
    <cellStyle name="SAPBEXexcBad7 2 2 4" xfId="3761" xr:uid="{EB1FF759-E065-4D50-AB51-E81F5F35FB5B}"/>
    <cellStyle name="SAPBEXexcBad7 2 2 5" xfId="3963" xr:uid="{5B78320E-BC80-41FC-80B3-5B32E2899BE8}"/>
    <cellStyle name="SAPBEXexcBad7 2 2 6" xfId="4278" xr:uid="{034FE6C7-A907-4458-9135-DF85D236AE45}"/>
    <cellStyle name="SAPBEXexcBad7 2 2 7" xfId="4580" xr:uid="{A2135104-D78B-4FFD-BDDE-249EABAC3646}"/>
    <cellStyle name="SAPBEXexcBad7 2 2 8" xfId="4855" xr:uid="{4CC21FEE-F836-4156-8267-E9B0CE82DA57}"/>
    <cellStyle name="SAPBEXexcBad7 2 2 9" xfId="5057" xr:uid="{524F4F0C-50D3-40A2-8610-3ACBC2A9CFA7}"/>
    <cellStyle name="SAPBEXexcBad7 2 3" xfId="2649" xr:uid="{921697DB-9E49-41BE-8A42-E76FB70768AF}"/>
    <cellStyle name="SAPBEXexcBad7 2 3 10" xfId="5473" xr:uid="{085AD5C5-7109-43D9-8F61-F200CD0D4E7C}"/>
    <cellStyle name="SAPBEXexcBad7 2 3 11" xfId="5772" xr:uid="{6927811C-2B76-449F-8D82-DDD83464E267}"/>
    <cellStyle name="SAPBEXexcBad7 2 3 12" xfId="6065" xr:uid="{1B4BED0D-F5C1-423E-A0D5-2908A83CAA2F}"/>
    <cellStyle name="SAPBEXexcBad7 2 3 13" xfId="6318" xr:uid="{D9A78448-4D8E-4D7F-A3A4-61CC3AFD9A57}"/>
    <cellStyle name="SAPBEXexcBad7 2 3 14" xfId="6563" xr:uid="{BACE074C-3070-406D-A4B3-0274C1884396}"/>
    <cellStyle name="SAPBEXexcBad7 2 3 15" xfId="7212" xr:uid="{AE64C03B-1051-4BB5-B89E-C671AF4F78D2}"/>
    <cellStyle name="SAPBEXexcBad7 2 3 16" xfId="7481" xr:uid="{2F4C4745-D389-413C-AB1D-9E9B235887AF}"/>
    <cellStyle name="SAPBEXexcBad7 2 3 17" xfId="7685" xr:uid="{32DE3B57-14FB-4668-B372-75D157D970C8}"/>
    <cellStyle name="SAPBEXexcBad7 2 3 18" xfId="7982" xr:uid="{D2A2EF2C-E180-4B09-9B57-F0B99BAFFCAC}"/>
    <cellStyle name="SAPBEXexcBad7 2 3 19" xfId="8211" xr:uid="{EC8F0C8B-FB0B-4C6C-B404-92B67AC83728}"/>
    <cellStyle name="SAPBEXexcBad7 2 3 2" xfId="3310" xr:uid="{227163F0-2BE9-4BDE-861B-AAFF66447EEC}"/>
    <cellStyle name="SAPBEXexcBad7 2 3 20" xfId="8409" xr:uid="{8FA903CF-49A6-4A18-8BE6-3B50A0711CD1}"/>
    <cellStyle name="SAPBEXexcBad7 2 3 21" xfId="8614" xr:uid="{1A7A7616-13CF-450F-9CFF-65187A91BAE2}"/>
    <cellStyle name="SAPBEXexcBad7 2 3 22" xfId="8816" xr:uid="{9F6F96EF-C9CB-4BC9-B946-58CEBCEEA79B}"/>
    <cellStyle name="SAPBEXexcBad7 2 3 3" xfId="3605" xr:uid="{25EE8DEF-941B-47C7-83EE-A0BF2B3B9270}"/>
    <cellStyle name="SAPBEXexcBad7 2 3 4" xfId="3882" xr:uid="{A3A16652-B7FD-4C9D-A6B0-9B52D9C61E1A}"/>
    <cellStyle name="SAPBEXexcBad7 2 3 5" xfId="4089" xr:uid="{91277F4C-7779-43D7-97B1-DA3D93D134AE}"/>
    <cellStyle name="SAPBEXexcBad7 2 3 6" xfId="4402" xr:uid="{E40875EA-7385-4619-8A34-7366D9B431C6}"/>
    <cellStyle name="SAPBEXexcBad7 2 3 7" xfId="4705" xr:uid="{53D6D042-0E6E-4774-ABA2-054718C05197}"/>
    <cellStyle name="SAPBEXexcBad7 2 3 8" xfId="4977" xr:uid="{05F36D3C-F230-4DF3-A411-2DD6DF8C4EDF}"/>
    <cellStyle name="SAPBEXexcBad7 2 3 9" xfId="5181" xr:uid="{19B11CA9-DDF2-45EB-989A-77456F231B65}"/>
    <cellStyle name="SAPBEXexcBad7 2 4" xfId="3098" xr:uid="{C1A08C75-69AD-4964-8298-31B622569412}"/>
    <cellStyle name="SAPBEXexcBad7 2 5" xfId="3402" xr:uid="{138D884D-A0E3-4FE6-91AA-C80D9B1184F1}"/>
    <cellStyle name="SAPBEXexcBad7 2 6" xfId="3045" xr:uid="{28DCF054-7702-45F1-AFD9-8BA8FEBB9361}"/>
    <cellStyle name="SAPBEXexcBad7 2 7" xfId="4197" xr:uid="{6FE682D2-B866-48B5-B8E1-EFA4919011FD}"/>
    <cellStyle name="SAPBEXexcBad7 2 8" xfId="4495" xr:uid="{236088E5-B5BD-4FAB-939C-005EE4F71247}"/>
    <cellStyle name="SAPBEXexcBad7 2 9" xfId="2705" xr:uid="{AB462A99-67FE-424F-88AB-148695E3227F}"/>
    <cellStyle name="SAPBEXexcBad7 3" xfId="2466" xr:uid="{6A63E5EF-2ACF-4EA3-B7E7-B49F4D84A0AF}"/>
    <cellStyle name="SAPBEXexcBad7 3 10" xfId="5296" xr:uid="{77831E83-1C9A-4EF8-83E9-6D6641E39144}"/>
    <cellStyle name="SAPBEXexcBad7 3 11" xfId="5598" xr:uid="{33AEFF2C-8EBB-43C9-9308-494DCCC649F0}"/>
    <cellStyle name="SAPBEXexcBad7 3 12" xfId="5888" xr:uid="{EEE53C8B-18F5-400E-B409-25A2A7C43C29}"/>
    <cellStyle name="SAPBEXexcBad7 3 13" xfId="6139" xr:uid="{AF9E02DD-AC73-48BB-8B58-E830085A247C}"/>
    <cellStyle name="SAPBEXexcBad7 3 14" xfId="6390" xr:uid="{1740FBCB-A326-4A98-B795-347174EA3A9B}"/>
    <cellStyle name="SAPBEXexcBad7 3 15" xfId="7029" xr:uid="{89D4A418-6F69-4B51-BE0F-07281A375AF9}"/>
    <cellStyle name="SAPBEXexcBad7 3 16" xfId="6662" xr:uid="{7753371B-F1D0-429E-9930-4E91C5F629BD}"/>
    <cellStyle name="SAPBEXexcBad7 3 17" xfId="7804" xr:uid="{48E38982-1FD1-4B50-9934-C8B6C74AF7EE}"/>
    <cellStyle name="SAPBEXexcBad7 3 18" xfId="7318" xr:uid="{316A7A77-6FC9-4472-A642-FC893B95F0C4}"/>
    <cellStyle name="SAPBEXexcBad7 3 19" xfId="6899" xr:uid="{248ABA79-9A8B-4754-9FAD-CAA39FC66DE5}"/>
    <cellStyle name="SAPBEXexcBad7 3 2" xfId="2552" xr:uid="{7AFEFBDE-FB89-4921-AB29-03954D8813C2}"/>
    <cellStyle name="SAPBEXexcBad7 3 2 10" xfId="5377" xr:uid="{653B8BB4-372D-4891-A739-D19F356CEFFE}"/>
    <cellStyle name="SAPBEXexcBad7 3 2 11" xfId="5678" xr:uid="{847E0BB2-A5C1-4265-A280-0A7308617BE5}"/>
    <cellStyle name="SAPBEXexcBad7 3 2 12" xfId="5971" xr:uid="{DDFC3875-61E1-4EB0-B89C-18503A41F9A3}"/>
    <cellStyle name="SAPBEXexcBad7 3 2 13" xfId="6222" xr:uid="{84891B8B-0597-4649-BEF1-DB4E431ED26C}"/>
    <cellStyle name="SAPBEXexcBad7 3 2 14" xfId="6469" xr:uid="{C1C23109-26E6-4017-8231-86C8A50DB005}"/>
    <cellStyle name="SAPBEXexcBad7 3 2 15" xfId="7115" xr:uid="{0AD995F2-6CED-475A-AAA8-75FEDEB414A6}"/>
    <cellStyle name="SAPBEXexcBad7 3 2 16" xfId="7591" xr:uid="{9B5A55B3-AF4F-46BF-9257-061FF1A6D202}"/>
    <cellStyle name="SAPBEXexcBad7 3 2 17" xfId="7888" xr:uid="{F8BE3FC1-088F-4BC3-8165-97171285DF3E}"/>
    <cellStyle name="SAPBEXexcBad7 3 2 18" xfId="8120" xr:uid="{6C214565-F92A-4BED-8DD5-803E799C0839}"/>
    <cellStyle name="SAPBEXexcBad7 3 2 19" xfId="8315" xr:uid="{E656F810-7162-461C-9B66-0C92452ADF02}"/>
    <cellStyle name="SAPBEXexcBad7 3 2 2" xfId="3213" xr:uid="{186CA2D6-3BA7-4F90-BCDF-2460A50A522E}"/>
    <cellStyle name="SAPBEXexcBad7 3 2 20" xfId="8523" xr:uid="{31121FCD-07DE-4BCF-96E7-ED0F58750F42}"/>
    <cellStyle name="SAPBEXexcBad7 3 2 21" xfId="8722" xr:uid="{C4AD8DA5-750B-4E90-9D0C-2C3D9667B2BC}"/>
    <cellStyle name="SAPBEXexcBad7 3 2 3" xfId="3511" xr:uid="{ED15657E-3A43-4188-B23F-1BB1BE5289BC}"/>
    <cellStyle name="SAPBEXexcBad7 3 2 4" xfId="3789" xr:uid="{1F995206-210F-4490-8B20-E83FE775B101}"/>
    <cellStyle name="SAPBEXexcBad7 3 2 5" xfId="3992" xr:uid="{02D99119-28E7-4CDB-AB4B-9FCF8B722590}"/>
    <cellStyle name="SAPBEXexcBad7 3 2 6" xfId="4307" xr:uid="{C8B6F5E8-6062-45DD-9E34-1F9882CFC752}"/>
    <cellStyle name="SAPBEXexcBad7 3 2 7" xfId="4609" xr:uid="{32D7D716-699B-4436-86A9-E261ADAADED7}"/>
    <cellStyle name="SAPBEXexcBad7 3 2 8" xfId="4883" xr:uid="{67955ACE-8C91-429C-B3DF-C1BCCE27445C}"/>
    <cellStyle name="SAPBEXexcBad7 3 2 9" xfId="5086" xr:uid="{8F426E35-F88B-483E-8541-6634FFF6EF8B}"/>
    <cellStyle name="SAPBEXexcBad7 3 3" xfId="2678" xr:uid="{D58B05A3-BC5A-4EFB-B372-FE0466518EE1}"/>
    <cellStyle name="SAPBEXexcBad7 3 3 10" xfId="5502" xr:uid="{945BE38B-3B0A-46CC-B7E1-B1141093766F}"/>
    <cellStyle name="SAPBEXexcBad7 3 3 11" xfId="5801" xr:uid="{025AAA1C-D860-49B7-8E2A-F62933FC0EF3}"/>
    <cellStyle name="SAPBEXexcBad7 3 3 12" xfId="6094" xr:uid="{978A7414-E9D9-42E2-A58F-EF2EEB16507E}"/>
    <cellStyle name="SAPBEXexcBad7 3 3 13" xfId="6347" xr:uid="{C433FC8B-4328-4F09-8DCF-353E4B30D9A3}"/>
    <cellStyle name="SAPBEXexcBad7 3 3 14" xfId="6592" xr:uid="{81D66091-FAF3-4DFB-967E-AD02C7D0C10B}"/>
    <cellStyle name="SAPBEXexcBad7 3 3 15" xfId="7241" xr:uid="{B406FA28-9C7E-456E-8DE1-5799E3F93E3F}"/>
    <cellStyle name="SAPBEXexcBad7 3 3 16" xfId="7510" xr:uid="{71B114F7-4D11-41A6-94BC-C79293C8B293}"/>
    <cellStyle name="SAPBEXexcBad7 3 3 17" xfId="7714" xr:uid="{4EC65280-9A03-42C4-9404-DF83DDDD2AE7}"/>
    <cellStyle name="SAPBEXexcBad7 3 3 18" xfId="8011" xr:uid="{1ED0D865-CC99-47C1-BA8D-27FB6B6A7970}"/>
    <cellStyle name="SAPBEXexcBad7 3 3 19" xfId="8240" xr:uid="{00BC8A34-20F1-4EC3-800F-4399C30AF656}"/>
    <cellStyle name="SAPBEXexcBad7 3 3 2" xfId="3339" xr:uid="{014457D5-3416-420B-AB81-54E95ED2A776}"/>
    <cellStyle name="SAPBEXexcBad7 3 3 20" xfId="8438" xr:uid="{DE73D137-8978-4F2E-9444-AFDD620AFC82}"/>
    <cellStyle name="SAPBEXexcBad7 3 3 21" xfId="8643" xr:uid="{8764986C-7F2C-42EE-BBAC-01D9A910D4A3}"/>
    <cellStyle name="SAPBEXexcBad7 3 3 22" xfId="8845" xr:uid="{C658DFC4-FC14-4D77-9300-97AA585AE0C4}"/>
    <cellStyle name="SAPBEXexcBad7 3 3 3" xfId="3634" xr:uid="{537FDFC3-B070-4A64-B660-03D663E75B73}"/>
    <cellStyle name="SAPBEXexcBad7 3 3 4" xfId="3911" xr:uid="{667EFCDF-9080-4BCC-8CCA-EB98C048A4D6}"/>
    <cellStyle name="SAPBEXexcBad7 3 3 5" xfId="4118" xr:uid="{66F795DB-5CC5-4B2A-87A5-4E3F53927B20}"/>
    <cellStyle name="SAPBEXexcBad7 3 3 6" xfId="4431" xr:uid="{52C817A0-8AA4-4CC5-A58B-9D68D9BE1120}"/>
    <cellStyle name="SAPBEXexcBad7 3 3 7" xfId="4734" xr:uid="{FAD72471-4BCB-4A26-8848-471ACB5A7A38}"/>
    <cellStyle name="SAPBEXexcBad7 3 3 8" xfId="5006" xr:uid="{DCC2CB1F-CE8A-48C3-8E57-F53DCB29D01E}"/>
    <cellStyle name="SAPBEXexcBad7 3 3 9" xfId="5210" xr:uid="{49395D51-5D0F-471B-B831-D50117A6EBE7}"/>
    <cellStyle name="SAPBEXexcBad7 3 4" xfId="3127" xr:uid="{19E9EF39-3758-4084-ABA6-9E999EBA3543}"/>
    <cellStyle name="SAPBEXexcBad7 3 5" xfId="3430" xr:uid="{6BAA8C4E-EA90-4861-A103-273049B829FA}"/>
    <cellStyle name="SAPBEXexcBad7 3 6" xfId="3366" xr:uid="{A7FCD40F-9E7C-4A05-8893-FE816C559FFF}"/>
    <cellStyle name="SAPBEXexcBad7 3 7" xfId="4226" xr:uid="{DF37E1AC-760A-419C-BAB6-12DCC7EC7737}"/>
    <cellStyle name="SAPBEXexcBad7 3 8" xfId="4524" xr:uid="{29DC0EA6-BE7E-40F5-A3E9-267863D04905}"/>
    <cellStyle name="SAPBEXexcBad7 3 9" xfId="4150" xr:uid="{94C34589-EB75-4013-876C-F5CF730B5403}"/>
    <cellStyle name="SAPBEXexcBad7 4" xfId="2586" xr:uid="{F8F19C91-DE2E-4FEA-AFF2-65031E8C1A2D}"/>
    <cellStyle name="SAPBEXexcBad7 4 10" xfId="5410" xr:uid="{64346863-1E82-4336-B7F1-E054E3792E4C}"/>
    <cellStyle name="SAPBEXexcBad7 4 11" xfId="5710" xr:uid="{95AB6D5C-1536-49BA-B8BC-15C4C11E9573}"/>
    <cellStyle name="SAPBEXexcBad7 4 12" xfId="6003" xr:uid="{BAE094CE-74E3-43DA-8CA9-2E9BC0945579}"/>
    <cellStyle name="SAPBEXexcBad7 4 13" xfId="6255" xr:uid="{2C0C2880-9867-40D0-9DB7-44418A326980}"/>
    <cellStyle name="SAPBEXexcBad7 4 14" xfId="6501" xr:uid="{04768F32-47D7-441E-8413-15E722B7FD31}"/>
    <cellStyle name="SAPBEXexcBad7 4 15" xfId="7149" xr:uid="{55B4A6C4-364E-4156-8DB9-BE35AA9995EC}"/>
    <cellStyle name="SAPBEXexcBad7 4 16" xfId="7418" xr:uid="{5A08539C-32DD-492E-8692-39DE8358E96B}"/>
    <cellStyle name="SAPBEXexcBad7 4 17" xfId="7623" xr:uid="{4ECC377E-379C-4E04-89DC-BCE50A0344C9}"/>
    <cellStyle name="SAPBEXexcBad7 4 18" xfId="7920" xr:uid="{37F089ED-E48B-4E9F-9A9F-8A46A26FF536}"/>
    <cellStyle name="SAPBEXexcBad7 4 19" xfId="8149" xr:uid="{CDD22038-825E-4CAE-843A-FA4C9FC3B6B6}"/>
    <cellStyle name="SAPBEXexcBad7 4 2" xfId="3247" xr:uid="{960423C2-D039-4FF9-BE28-7D19565E90AF}"/>
    <cellStyle name="SAPBEXexcBad7 4 20" xfId="8347" xr:uid="{CBE64549-4EF2-4C11-830A-C3C08D4834F5}"/>
    <cellStyle name="SAPBEXexcBad7 4 21" xfId="8552" xr:uid="{79CE43E5-1D6F-4CBB-8EA5-94FE23BA3105}"/>
    <cellStyle name="SAPBEXexcBad7 4 22" xfId="8754" xr:uid="{2B091888-DB5C-476B-A2AC-B81507479F37}"/>
    <cellStyle name="SAPBEXexcBad7 4 3" xfId="3543" xr:uid="{D06C1010-E726-4A18-9B18-E838C710C5F6}"/>
    <cellStyle name="SAPBEXexcBad7 4 4" xfId="3819" xr:uid="{BCDC217E-0BEB-45CA-BDB6-D066F402073C}"/>
    <cellStyle name="SAPBEXexcBad7 4 5" xfId="4026" xr:uid="{A1CF7DC0-E7AC-406D-B8C0-9AE4C6013BA6}"/>
    <cellStyle name="SAPBEXexcBad7 4 6" xfId="4340" xr:uid="{FD3D9DAF-6436-4267-BF5B-D0AEAE340E79}"/>
    <cellStyle name="SAPBEXexcBad7 4 7" xfId="4642" xr:uid="{1442FAA6-4D4D-4934-9D56-C5CB3FE96455}"/>
    <cellStyle name="SAPBEXexcBad7 4 8" xfId="4914" xr:uid="{910780D0-9473-4006-BE94-564CC5D648F6}"/>
    <cellStyle name="SAPBEXexcBad7 4 9" xfId="5119" xr:uid="{35BBF98F-D439-4C6B-902A-B1A7521B8F71}"/>
    <cellStyle name="SAPBEXexcBad7 5" xfId="2997" xr:uid="{5F87F988-8B23-4DE1-B264-78691A7DABAC}"/>
    <cellStyle name="SAPBEXexcBad7 6" xfId="2774" xr:uid="{CBFCC57C-CDCE-4A39-A8A7-841EB8D18F4A}"/>
    <cellStyle name="SAPBEXexcBad7 7" xfId="2850" xr:uid="{5DF552EB-8BE6-4DC2-86E4-51F1313E7011}"/>
    <cellStyle name="SAPBEXexcBad7 8" xfId="3688" xr:uid="{D2B7B975-7992-47CB-BE61-FA8E6BF2328E}"/>
    <cellStyle name="SAPBEXexcBad7 9" xfId="2736" xr:uid="{AB6BAD71-042D-43D2-A0A6-7347A046CC56}"/>
    <cellStyle name="SAPBEXexcBad8" xfId="2331" xr:uid="{A46E07B6-DB73-4580-99D8-82499F803421}"/>
    <cellStyle name="SAPBEXexcBad8 10" xfId="2933" xr:uid="{F03D31A8-6328-4113-A570-DA11351DBBDA}"/>
    <cellStyle name="SAPBEXexcBad8 11" xfId="4820" xr:uid="{22118CF8-84AA-4048-AC93-6D46E53CC4F1}"/>
    <cellStyle name="SAPBEXexcBad8 12" xfId="4772" xr:uid="{8E90309D-9EC5-4B95-970D-39F14A089709}"/>
    <cellStyle name="SAPBEXexcBad8 13" xfId="2942" xr:uid="{3F7E53E1-CF56-4047-B3C4-CB40389D7E54}"/>
    <cellStyle name="SAPBEXexcBad8 14" xfId="4765" xr:uid="{5EA14418-0890-4FD6-B65F-3B68B001E06C}"/>
    <cellStyle name="SAPBEXexcBad8 15" xfId="6912" xr:uid="{F8F57788-F4F6-488E-B042-34D009EA4B2C}"/>
    <cellStyle name="SAPBEXexcBad8 16" xfId="6803" xr:uid="{E4A22838-64CC-4D67-A2DC-117D0D43031E}"/>
    <cellStyle name="SAPBEXexcBad8 17" xfId="7387" xr:uid="{3175FCC5-FC1D-471C-A0A5-9E09EB7740B6}"/>
    <cellStyle name="SAPBEXexcBad8 18" xfId="6714" xr:uid="{54B8C7FA-0D61-447C-AC64-EC1D86632227}"/>
    <cellStyle name="SAPBEXexcBad8 19" xfId="6769" xr:uid="{0B077CB1-C6AA-4C7A-8904-3226147EF5F2}"/>
    <cellStyle name="SAPBEXexcBad8 2" xfId="2436" xr:uid="{F705DD07-85FB-4B4C-B317-D83350BC1453}"/>
    <cellStyle name="SAPBEXexcBad8 2 10" xfId="5266" xr:uid="{82E9DBD8-CA76-41E1-B9EA-B61E1A842D3F}"/>
    <cellStyle name="SAPBEXexcBad8 2 11" xfId="5568" xr:uid="{278920EE-3DC5-4205-BF63-A13E18D30B13}"/>
    <cellStyle name="SAPBEXexcBad8 2 12" xfId="5858" xr:uid="{7E284422-25EE-440D-8A18-067300862A95}"/>
    <cellStyle name="SAPBEXexcBad8 2 13" xfId="5529" xr:uid="{6E30E555-55DA-4E3A-AD7C-B58B09B7CF35}"/>
    <cellStyle name="SAPBEXexcBad8 2 14" xfId="6999" xr:uid="{CE447630-440C-43E7-BDDC-A6B853B51B53}"/>
    <cellStyle name="SAPBEXexcBad8 2 15" xfId="7308" xr:uid="{092663F4-DC35-479A-A2D6-3F937276CF8B}"/>
    <cellStyle name="SAPBEXexcBad8 2 16" xfId="6879" xr:uid="{D217BFB9-7A3F-4058-8FEE-67E6AB8791EB}"/>
    <cellStyle name="SAPBEXexcBad8 2 17" xfId="7774" xr:uid="{0394957A-B5E5-452B-8608-2D5DA33A25B5}"/>
    <cellStyle name="SAPBEXexcBad8 2 18" xfId="6697" xr:uid="{40C5A51E-1732-40D5-B1FE-9BDB8CFDBBB3}"/>
    <cellStyle name="SAPBEXexcBad8 2 19" xfId="6722" xr:uid="{C14A1FBE-4F46-4B94-AAE9-9BAFA125C969}"/>
    <cellStyle name="SAPBEXexcBad8 2 2" xfId="2522" xr:uid="{2CD9912A-C7A9-4540-9091-C0EDBF91E973}"/>
    <cellStyle name="SAPBEXexcBad8 2 2 10" xfId="5347" xr:uid="{0926F986-7849-40A0-953B-A0F34E582D40}"/>
    <cellStyle name="SAPBEXexcBad8 2 2 11" xfId="5648" xr:uid="{DFDC85F9-2552-44E9-95CE-42E66F919112}"/>
    <cellStyle name="SAPBEXexcBad8 2 2 12" xfId="5941" xr:uid="{E653D206-012D-4611-98AE-B3FC4C2A04E1}"/>
    <cellStyle name="SAPBEXexcBad8 2 2 13" xfId="6192" xr:uid="{EFACD134-E45D-4DD4-832C-16F790904630}"/>
    <cellStyle name="SAPBEXexcBad8 2 2 14" xfId="6439" xr:uid="{C39A816F-2F78-438A-BB93-8F8E69DBAFAC}"/>
    <cellStyle name="SAPBEXexcBad8 2 2 15" xfId="7085" xr:uid="{B4841A8B-F61C-4013-914D-151FC9BF35BF}"/>
    <cellStyle name="SAPBEXexcBad8 2 2 16" xfId="7372" xr:uid="{882363C7-226B-4637-901C-50204CC96064}"/>
    <cellStyle name="SAPBEXexcBad8 2 2 17" xfId="7561" xr:uid="{00FE1552-D035-4B77-8E44-AB40BFC47EE2}"/>
    <cellStyle name="SAPBEXexcBad8 2 2 18" xfId="7858" xr:uid="{F87E9462-C277-4865-B1CD-75506E893F09}"/>
    <cellStyle name="SAPBEXexcBad8 2 2 19" xfId="8091" xr:uid="{0EE7BFBD-D3B4-4C96-91E9-1664F1ED912C}"/>
    <cellStyle name="SAPBEXexcBad8 2 2 2" xfId="3183" xr:uid="{01AFE73D-27A9-4D7B-A4CE-09B9C7541D1E}"/>
    <cellStyle name="SAPBEXexcBad8 2 2 20" xfId="8285" xr:uid="{19B7799D-B46E-4F8E-9C8C-980410D5670C}"/>
    <cellStyle name="SAPBEXexcBad8 2 2 21" xfId="8494" xr:uid="{2FD9274C-1B12-4BEE-BF3A-C08815AC3994}"/>
    <cellStyle name="SAPBEXexcBad8 2 2 22" xfId="8692" xr:uid="{E3A03471-6FA3-474A-8ED1-11D1070FC01D}"/>
    <cellStyle name="SAPBEXexcBad8 2 2 3" xfId="3482" xr:uid="{72024D3C-7EA3-4C57-BA53-ED21C65C239E}"/>
    <cellStyle name="SAPBEXexcBad8 2 2 4" xfId="3760" xr:uid="{029C58D4-6F88-42B1-86DA-8C272E59A46C}"/>
    <cellStyle name="SAPBEXexcBad8 2 2 5" xfId="3962" xr:uid="{82BF49A3-4CE4-4DB8-8686-E26EDB68066D}"/>
    <cellStyle name="SAPBEXexcBad8 2 2 6" xfId="4277" xr:uid="{D61309C0-1428-4AE0-A997-A261AB342520}"/>
    <cellStyle name="SAPBEXexcBad8 2 2 7" xfId="4579" xr:uid="{178EFF00-D5F2-4CC8-8539-2A09ADAC00D0}"/>
    <cellStyle name="SAPBEXexcBad8 2 2 8" xfId="4854" xr:uid="{6AB228B1-A788-417B-9C76-1D7FEF922B09}"/>
    <cellStyle name="SAPBEXexcBad8 2 2 9" xfId="5056" xr:uid="{77437AB3-D8DA-4656-9111-11EB42BBC60A}"/>
    <cellStyle name="SAPBEXexcBad8 2 3" xfId="2648" xr:uid="{7F66C760-E328-403F-8261-E9464E282D58}"/>
    <cellStyle name="SAPBEXexcBad8 2 3 10" xfId="5472" xr:uid="{C673379E-642F-40A1-981C-DFE8A341FBC1}"/>
    <cellStyle name="SAPBEXexcBad8 2 3 11" xfId="5771" xr:uid="{93F332CE-F496-4E1A-BBBA-6FE2B20FDB1B}"/>
    <cellStyle name="SAPBEXexcBad8 2 3 12" xfId="6064" xr:uid="{80B7947E-A129-4067-A589-346AE7C62B4F}"/>
    <cellStyle name="SAPBEXexcBad8 2 3 13" xfId="6317" xr:uid="{73A4AD6E-9C0F-4FAC-B892-3352CB7FBED8}"/>
    <cellStyle name="SAPBEXexcBad8 2 3 14" xfId="6562" xr:uid="{AFCE1841-E00F-44EE-AF24-2B420A346BB4}"/>
    <cellStyle name="SAPBEXexcBad8 2 3 15" xfId="7211" xr:uid="{0FCEA0BA-1F83-4749-8FFF-01B268DB987D}"/>
    <cellStyle name="SAPBEXexcBad8 2 3 16" xfId="7480" xr:uid="{DE70478C-EA02-47F1-A615-DD08A0F3D858}"/>
    <cellStyle name="SAPBEXexcBad8 2 3 17" xfId="7684" xr:uid="{C38D5AB3-43E6-4EC0-B291-8D51CF056C5A}"/>
    <cellStyle name="SAPBEXexcBad8 2 3 18" xfId="7981" xr:uid="{7DE22D88-5256-486E-904E-780C79613DA4}"/>
    <cellStyle name="SAPBEXexcBad8 2 3 19" xfId="8210" xr:uid="{A89C48E9-5B7B-4C55-A985-B5898C67CCF8}"/>
    <cellStyle name="SAPBEXexcBad8 2 3 2" xfId="3309" xr:uid="{7BDA0732-F95D-4EB8-87BE-9C030D61F9EB}"/>
    <cellStyle name="SAPBEXexcBad8 2 3 20" xfId="8408" xr:uid="{144704E4-4631-4F0B-A6F7-B3A83EBB970D}"/>
    <cellStyle name="SAPBEXexcBad8 2 3 21" xfId="8613" xr:uid="{77CF5AA9-D53F-431D-9103-D639DF64E765}"/>
    <cellStyle name="SAPBEXexcBad8 2 3 22" xfId="8815" xr:uid="{73749E57-ADF6-46DF-B29D-27D15FB36EE6}"/>
    <cellStyle name="SAPBEXexcBad8 2 3 3" xfId="3604" xr:uid="{ED66003B-61BE-4370-B68D-88998B3FFDDC}"/>
    <cellStyle name="SAPBEXexcBad8 2 3 4" xfId="3881" xr:uid="{8580ACE4-A838-4CF7-8412-325264FC9317}"/>
    <cellStyle name="SAPBEXexcBad8 2 3 5" xfId="4088" xr:uid="{11ADE01E-867C-4BA8-9C67-2895ADFA3D92}"/>
    <cellStyle name="SAPBEXexcBad8 2 3 6" xfId="4401" xr:uid="{80CD2142-4CAC-4954-89C7-8C68F364EF9D}"/>
    <cellStyle name="SAPBEXexcBad8 2 3 7" xfId="4704" xr:uid="{B1720482-8F37-4C95-B520-86A5D67BF317}"/>
    <cellStyle name="SAPBEXexcBad8 2 3 8" xfId="4976" xr:uid="{DD0195E1-E8CA-40E6-A75A-7B52728EA7C9}"/>
    <cellStyle name="SAPBEXexcBad8 2 3 9" xfId="5180" xr:uid="{2B1DF0D7-F322-44EC-A7FA-0EDAEE30A026}"/>
    <cellStyle name="SAPBEXexcBad8 2 4" xfId="3097" xr:uid="{910D27AE-0FDF-4EFA-B56D-C3CD10063258}"/>
    <cellStyle name="SAPBEXexcBad8 2 5" xfId="3401" xr:uid="{30D6AF15-A1F3-4BC7-8A8C-892842B42E46}"/>
    <cellStyle name="SAPBEXexcBad8 2 6" xfId="2715" xr:uid="{AF10CA05-1D97-49DC-8CDA-0BE8536D872C}"/>
    <cellStyle name="SAPBEXexcBad8 2 7" xfId="4196" xr:uid="{9338DD94-63B5-494B-9D76-9E0E2E8175F5}"/>
    <cellStyle name="SAPBEXexcBad8 2 8" xfId="4494" xr:uid="{742D71E7-0B24-4591-98F7-9367893176CB}"/>
    <cellStyle name="SAPBEXexcBad8 2 9" xfId="2744" xr:uid="{551A5832-75CC-4C27-894D-8813DEA6E677}"/>
    <cellStyle name="SAPBEXexcBad8 3" xfId="2465" xr:uid="{8CD71168-9682-4049-B3C9-D2A49ECF38F1}"/>
    <cellStyle name="SAPBEXexcBad8 3 10" xfId="5295" xr:uid="{4B3833EC-3BC7-4541-8327-B63F933D730F}"/>
    <cellStyle name="SAPBEXexcBad8 3 11" xfId="5597" xr:uid="{F20A9C09-1BC3-4200-B7DA-506F6DB8C0DB}"/>
    <cellStyle name="SAPBEXexcBad8 3 12" xfId="5887" xr:uid="{967239BA-19BB-4D1E-98C2-38480097F283}"/>
    <cellStyle name="SAPBEXexcBad8 3 13" xfId="6138" xr:uid="{C94E192B-8B5C-4B8C-9C19-03CDE1FA6836}"/>
    <cellStyle name="SAPBEXexcBad8 3 14" xfId="6389" xr:uid="{CBF2D22A-270D-4DCE-9BFA-6BCC3FF2A825}"/>
    <cellStyle name="SAPBEXexcBad8 3 15" xfId="7028" xr:uid="{E8AC24E6-3152-49D3-ADE2-847C821FAD32}"/>
    <cellStyle name="SAPBEXexcBad8 3 16" xfId="6660" xr:uid="{82A4B0C9-B053-42DA-989B-E9AB2B82702D}"/>
    <cellStyle name="SAPBEXexcBad8 3 17" xfId="7803" xr:uid="{095043DC-2E03-4806-930C-1B4B17C03889}"/>
    <cellStyle name="SAPBEXexcBad8 3 18" xfId="7381" xr:uid="{5E71F9F2-05D2-4C1D-BE29-73798DDC4BFB}"/>
    <cellStyle name="SAPBEXexcBad8 3 19" xfId="8040" xr:uid="{CD729666-8BD3-4E19-81BC-8F20F8E0637C}"/>
    <cellStyle name="SAPBEXexcBad8 3 2" xfId="2551" xr:uid="{F4B49A3B-3799-44AC-9705-12BAC111AA5C}"/>
    <cellStyle name="SAPBEXexcBad8 3 2 10" xfId="5376" xr:uid="{58D0088F-580D-4D30-89F3-DB844AF06F2C}"/>
    <cellStyle name="SAPBEXexcBad8 3 2 11" xfId="5677" xr:uid="{60B61AB2-E949-48BE-949A-CD7DD2ABA9E1}"/>
    <cellStyle name="SAPBEXexcBad8 3 2 12" xfId="5970" xr:uid="{4BF17FE2-7D45-4A52-8537-75AF14A091AE}"/>
    <cellStyle name="SAPBEXexcBad8 3 2 13" xfId="6221" xr:uid="{8821BF1A-B346-412C-A878-BD887B29AD1A}"/>
    <cellStyle name="SAPBEXexcBad8 3 2 14" xfId="6468" xr:uid="{C8A5D51F-8AFD-43E5-9FAC-E1BAC12D139E}"/>
    <cellStyle name="SAPBEXexcBad8 3 2 15" xfId="7114" xr:uid="{4AF8D8CD-716F-411C-9085-564733C9C19F}"/>
    <cellStyle name="SAPBEXexcBad8 3 2 16" xfId="7590" xr:uid="{0BA080D6-424F-4F60-AED9-3DF451637356}"/>
    <cellStyle name="SAPBEXexcBad8 3 2 17" xfId="7887" xr:uid="{8EC1DEF7-3FFC-4DAD-8262-7775B50990E3}"/>
    <cellStyle name="SAPBEXexcBad8 3 2 18" xfId="8119" xr:uid="{130D7BBB-16AE-4902-89B5-42073E3B9EBB}"/>
    <cellStyle name="SAPBEXexcBad8 3 2 19" xfId="8314" xr:uid="{C8F982BB-9FC2-410A-A2F8-1DA18283614F}"/>
    <cellStyle name="SAPBEXexcBad8 3 2 2" xfId="3212" xr:uid="{D254B4BE-113C-4338-8390-E1C4C29831B8}"/>
    <cellStyle name="SAPBEXexcBad8 3 2 20" xfId="8522" xr:uid="{2D7089BE-A439-4117-8527-A55324D7CDBD}"/>
    <cellStyle name="SAPBEXexcBad8 3 2 21" xfId="8721" xr:uid="{8140E537-A22F-4A76-9AED-17833485E0EE}"/>
    <cellStyle name="SAPBEXexcBad8 3 2 3" xfId="3510" xr:uid="{A0D6B1D2-833F-442B-AC64-127D93DA7B6A}"/>
    <cellStyle name="SAPBEXexcBad8 3 2 4" xfId="3788" xr:uid="{068C65BD-BD43-47E5-A574-46C48C5FF37E}"/>
    <cellStyle name="SAPBEXexcBad8 3 2 5" xfId="3991" xr:uid="{5912202B-23FC-445C-8096-9B2983B74ED2}"/>
    <cellStyle name="SAPBEXexcBad8 3 2 6" xfId="4306" xr:uid="{E7FC51F7-FEB0-403B-9F9D-4E47508F3B46}"/>
    <cellStyle name="SAPBEXexcBad8 3 2 7" xfId="4608" xr:uid="{A9ADFE63-4C68-4CEE-8886-6AF38ACE9785}"/>
    <cellStyle name="SAPBEXexcBad8 3 2 8" xfId="4882" xr:uid="{C1679D24-DCED-4685-88ED-26D7A1DD39AC}"/>
    <cellStyle name="SAPBEXexcBad8 3 2 9" xfId="5085" xr:uid="{F981ABA6-F856-4872-9D75-B44CDF5DD184}"/>
    <cellStyle name="SAPBEXexcBad8 3 3" xfId="2677" xr:uid="{508BAD3D-5E4A-4923-B23F-C3BC4A229711}"/>
    <cellStyle name="SAPBEXexcBad8 3 3 10" xfId="5501" xr:uid="{CCE47AB8-C3B0-4B14-B87C-199223D42928}"/>
    <cellStyle name="SAPBEXexcBad8 3 3 11" xfId="5800" xr:uid="{425306A1-10D9-40D7-BB01-0996EBED6ECB}"/>
    <cellStyle name="SAPBEXexcBad8 3 3 12" xfId="6093" xr:uid="{CAA368FC-399C-45B7-9C11-7E43D22149B8}"/>
    <cellStyle name="SAPBEXexcBad8 3 3 13" xfId="6346" xr:uid="{F425CC90-7361-4F26-BEDB-FB05991A656C}"/>
    <cellStyle name="SAPBEXexcBad8 3 3 14" xfId="6591" xr:uid="{176D63C6-151F-445F-BFB0-B13E4B058DCD}"/>
    <cellStyle name="SAPBEXexcBad8 3 3 15" xfId="7240" xr:uid="{70D5597D-4978-48AA-8927-FB65A5A00993}"/>
    <cellStyle name="SAPBEXexcBad8 3 3 16" xfId="7509" xr:uid="{E2E7FAE8-46EA-4F3D-847C-7A263F1E5AA0}"/>
    <cellStyle name="SAPBEXexcBad8 3 3 17" xfId="7713" xr:uid="{34DCBD31-BD1C-4840-92F4-E7794387D90C}"/>
    <cellStyle name="SAPBEXexcBad8 3 3 18" xfId="8010" xr:uid="{3F0D86B4-E0A2-45FB-BC68-59DCAB200739}"/>
    <cellStyle name="SAPBEXexcBad8 3 3 19" xfId="8239" xr:uid="{F84F7214-685C-4347-8268-F9913C5E2418}"/>
    <cellStyle name="SAPBEXexcBad8 3 3 2" xfId="3338" xr:uid="{B259EB97-D7DC-40B3-8547-F2076E2B8D14}"/>
    <cellStyle name="SAPBEXexcBad8 3 3 20" xfId="8437" xr:uid="{F9FB18FC-8FDA-4C33-94A9-F0D37E219EB8}"/>
    <cellStyle name="SAPBEXexcBad8 3 3 21" xfId="8642" xr:uid="{6FAB933D-4EB6-4645-835E-446D90B1B960}"/>
    <cellStyle name="SAPBEXexcBad8 3 3 22" xfId="8844" xr:uid="{4467E03B-3470-4178-BA60-DBF425A5CF42}"/>
    <cellStyle name="SAPBEXexcBad8 3 3 3" xfId="3633" xr:uid="{4DA14F2E-AC92-4D58-9064-FBCD9B8FCB0C}"/>
    <cellStyle name="SAPBEXexcBad8 3 3 4" xfId="3910" xr:uid="{74CF8600-7BE3-4709-B22F-A27A79235C15}"/>
    <cellStyle name="SAPBEXexcBad8 3 3 5" xfId="4117" xr:uid="{C3B3D9F1-660A-4FA4-9391-11C99A91848A}"/>
    <cellStyle name="SAPBEXexcBad8 3 3 6" xfId="4430" xr:uid="{0790C689-873D-4A18-B29F-1D60BF7CE49E}"/>
    <cellStyle name="SAPBEXexcBad8 3 3 7" xfId="4733" xr:uid="{3E46FBA4-E544-4E42-8A07-5343B1B8EAEA}"/>
    <cellStyle name="SAPBEXexcBad8 3 3 8" xfId="5005" xr:uid="{0C160CE5-0544-485B-B859-311B87951C25}"/>
    <cellStyle name="SAPBEXexcBad8 3 3 9" xfId="5209" xr:uid="{CD94C815-8E71-4DE7-8270-312CD8ECCA5E}"/>
    <cellStyle name="SAPBEXexcBad8 3 4" xfId="3126" xr:uid="{5596DE8B-B58B-421D-803F-29DD72554EB6}"/>
    <cellStyle name="SAPBEXexcBad8 3 5" xfId="3429" xr:uid="{CBD7C6A5-F50A-4448-AC66-6FE9D7F1E5C2}"/>
    <cellStyle name="SAPBEXexcBad8 3 6" xfId="3048" xr:uid="{B229A293-9661-401F-990D-49E2FD6C5E9A}"/>
    <cellStyle name="SAPBEXexcBad8 3 7" xfId="4225" xr:uid="{C40941DD-B701-4F67-AE7D-3AEA618175D4}"/>
    <cellStyle name="SAPBEXexcBad8 3 8" xfId="4523" xr:uid="{4FE3FE09-E09A-4DEB-B560-16C9B219297B}"/>
    <cellStyle name="SAPBEXexcBad8 3 9" xfId="4156" xr:uid="{3DAC78D4-DAFC-47E4-8FD1-389527A248FB}"/>
    <cellStyle name="SAPBEXexcBad8 4" xfId="2587" xr:uid="{59BD8309-D59B-4A0C-80C3-1225FA49A346}"/>
    <cellStyle name="SAPBEXexcBad8 4 10" xfId="5411" xr:uid="{C34B2F87-17BC-48A4-85D5-2DD947F45D96}"/>
    <cellStyle name="SAPBEXexcBad8 4 11" xfId="5711" xr:uid="{C3F20018-4F99-43BF-B8FD-1B33DDDFFF30}"/>
    <cellStyle name="SAPBEXexcBad8 4 12" xfId="6004" xr:uid="{2429F07B-9AF1-481F-B43D-A6A4546A45B1}"/>
    <cellStyle name="SAPBEXexcBad8 4 13" xfId="6256" xr:uid="{D7033E69-B81A-4764-870A-3391F17DDBA6}"/>
    <cellStyle name="SAPBEXexcBad8 4 14" xfId="6502" xr:uid="{DACCE7AA-1123-4100-81F9-18580FBA4BFA}"/>
    <cellStyle name="SAPBEXexcBad8 4 15" xfId="7150" xr:uid="{459631E2-5BFB-41D8-A9B3-6F54C1310AF1}"/>
    <cellStyle name="SAPBEXexcBad8 4 16" xfId="7419" xr:uid="{959AFBD2-8784-458B-8430-33250FC852B8}"/>
    <cellStyle name="SAPBEXexcBad8 4 17" xfId="7624" xr:uid="{19461317-9A5D-4132-9DA1-5353045AB27A}"/>
    <cellStyle name="SAPBEXexcBad8 4 18" xfId="7921" xr:uid="{8358A171-16B0-4469-87DB-DD356F942A03}"/>
    <cellStyle name="SAPBEXexcBad8 4 19" xfId="8150" xr:uid="{27F01D38-1158-4A85-8067-EEEA78871FC1}"/>
    <cellStyle name="SAPBEXexcBad8 4 2" xfId="3248" xr:uid="{01848C62-3A47-4F85-B61C-3AE522A3637F}"/>
    <cellStyle name="SAPBEXexcBad8 4 20" xfId="8348" xr:uid="{D3D3E48B-B27E-4105-8AA1-5AE7BC52E755}"/>
    <cellStyle name="SAPBEXexcBad8 4 21" xfId="8553" xr:uid="{7EDF642F-EEC6-4248-A382-726241859007}"/>
    <cellStyle name="SAPBEXexcBad8 4 22" xfId="8755" xr:uid="{3087D6FC-537B-42EC-84FB-D91654543CCE}"/>
    <cellStyle name="SAPBEXexcBad8 4 3" xfId="3544" xr:uid="{6F3AE83A-D8C3-4CED-A0E3-E209978D2795}"/>
    <cellStyle name="SAPBEXexcBad8 4 4" xfId="3820" xr:uid="{98A4098F-5225-46AB-AD6B-EA0DBE224334}"/>
    <cellStyle name="SAPBEXexcBad8 4 5" xfId="4027" xr:uid="{D5846206-373E-493F-ABDB-874FECED55D7}"/>
    <cellStyle name="SAPBEXexcBad8 4 6" xfId="4341" xr:uid="{5BF34882-5CB8-4CBB-8EBC-63443EFC9F5C}"/>
    <cellStyle name="SAPBEXexcBad8 4 7" xfId="4643" xr:uid="{E16ECF2F-E5AC-4A01-B71F-394457D7EAEE}"/>
    <cellStyle name="SAPBEXexcBad8 4 8" xfId="4915" xr:uid="{5362CBCE-EC99-484B-8806-AC0838AD8269}"/>
    <cellStyle name="SAPBEXexcBad8 4 9" xfId="5120" xr:uid="{E55E33F7-471F-4CAD-A3BD-41C02F999552}"/>
    <cellStyle name="SAPBEXexcBad8 5" xfId="2998" xr:uid="{48F7F2EC-59DE-479F-B6AF-AC9F71205936}"/>
    <cellStyle name="SAPBEXexcBad8 6" xfId="2773" xr:uid="{1941762A-939F-4C59-8B79-F8AB55339677}"/>
    <cellStyle name="SAPBEXexcBad8 7" xfId="2849" xr:uid="{DCFCE56C-2C3B-4F29-B634-A25964323CA7}"/>
    <cellStyle name="SAPBEXexcBad8 8" xfId="3727" xr:uid="{707136F2-2298-4767-8439-A50FBF41B6C1}"/>
    <cellStyle name="SAPBEXexcBad8 9" xfId="3671" xr:uid="{2258C0F6-B9C5-42DC-8A2D-0F9A5BEC9D62}"/>
    <cellStyle name="SAPBEXexcBad9" xfId="2332" xr:uid="{BC939089-88FC-411E-BA77-8D35CF143784}"/>
    <cellStyle name="SAPBEXexcBad9 10" xfId="2932" xr:uid="{87D50315-BC3E-450B-B76F-039D8DEBB86E}"/>
    <cellStyle name="SAPBEXexcBad9 11" xfId="2861" xr:uid="{AAE6EF66-7290-4040-BBE4-AC7D82BCCCAE}"/>
    <cellStyle name="SAPBEXexcBad9 12" xfId="4776" xr:uid="{EE01731B-512A-470C-B671-EB116004349D}"/>
    <cellStyle name="SAPBEXexcBad9 13" xfId="4770" xr:uid="{9CE2810C-D3D4-4F59-97C1-98ED1D88B008}"/>
    <cellStyle name="SAPBEXexcBad9 14" xfId="4902" xr:uid="{BB56481B-1783-45F1-9113-0E1581B3FE56}"/>
    <cellStyle name="SAPBEXexcBad9 15" xfId="6913" xr:uid="{98E1D2D8-B454-4654-B765-33A96596582E}"/>
    <cellStyle name="SAPBEXexcBad9 16" xfId="6804" xr:uid="{6AF1B730-759B-4045-91D8-0E0242BDBB4E}"/>
    <cellStyle name="SAPBEXexcBad9 17" xfId="6688" xr:uid="{BB1ED1E7-5C80-4CD8-B556-0FDEE1FA19F4}"/>
    <cellStyle name="SAPBEXexcBad9 18" xfId="6713" xr:uid="{E65ABB89-3026-429E-83C2-59CFE25DBD30}"/>
    <cellStyle name="SAPBEXexcBad9 19" xfId="6768" xr:uid="{B7571AF6-2A2D-419B-91EC-6F78B53E7195}"/>
    <cellStyle name="SAPBEXexcBad9 2" xfId="2435" xr:uid="{4A1245DF-21C4-40E6-A57E-AEA637F144E7}"/>
    <cellStyle name="SAPBEXexcBad9 2 10" xfId="5265" xr:uid="{96F9E39A-30B9-4D31-9EFD-9203266BB423}"/>
    <cellStyle name="SAPBEXexcBad9 2 11" xfId="5567" xr:uid="{9025E64D-E439-4460-833C-B92B06219953}"/>
    <cellStyle name="SAPBEXexcBad9 2 12" xfId="5857" xr:uid="{E88CD318-4B74-4769-A020-A065693AD985}"/>
    <cellStyle name="SAPBEXexcBad9 2 13" xfId="5829" xr:uid="{2F8A573B-A99F-4E9D-847C-405463E0B844}"/>
    <cellStyle name="SAPBEXexcBad9 2 14" xfId="6998" xr:uid="{C2BEE2B7-09D4-4320-B5E1-FF7C56CA8DD1}"/>
    <cellStyle name="SAPBEXexcBad9 2 15" xfId="7307" xr:uid="{7BC27376-E1EF-4367-BC99-F05D68B840F4}"/>
    <cellStyle name="SAPBEXexcBad9 2 16" xfId="6878" xr:uid="{55155FAF-2407-4350-BF99-305751975B57}"/>
    <cellStyle name="SAPBEXexcBad9 2 17" xfId="7773" xr:uid="{E127892C-C163-4DC8-9C55-8C52036B9DB8}"/>
    <cellStyle name="SAPBEXexcBad9 2 18" xfId="6698" xr:uid="{6A29DD58-7876-49F9-BBD1-662DBDD715D9}"/>
    <cellStyle name="SAPBEXexcBad9 2 19" xfId="6723" xr:uid="{CF09E54D-5513-4850-A312-1C1F06812A74}"/>
    <cellStyle name="SAPBEXexcBad9 2 2" xfId="2521" xr:uid="{06024D9A-680E-449F-8031-4C46831B8305}"/>
    <cellStyle name="SAPBEXexcBad9 2 2 10" xfId="5346" xr:uid="{9012A474-3028-4967-857E-880796588CF4}"/>
    <cellStyle name="SAPBEXexcBad9 2 2 11" xfId="5647" xr:uid="{29BA7170-9E22-4C4D-B271-FAB360C5959A}"/>
    <cellStyle name="SAPBEXexcBad9 2 2 12" xfId="5940" xr:uid="{3FBEA491-D117-45C4-A1CF-1B6F098D3451}"/>
    <cellStyle name="SAPBEXexcBad9 2 2 13" xfId="6191" xr:uid="{1CB75851-46C3-4AC7-BE0A-83317E94B7E0}"/>
    <cellStyle name="SAPBEXexcBad9 2 2 14" xfId="6438" xr:uid="{8CED64FE-30D8-4B9A-B2A1-BEE05774C485}"/>
    <cellStyle name="SAPBEXexcBad9 2 2 15" xfId="7084" xr:uid="{A24D5452-30ED-4C5A-935A-881CD3D72B11}"/>
    <cellStyle name="SAPBEXexcBad9 2 2 16" xfId="7371" xr:uid="{E280900F-DE93-473A-92E7-A63009C283CE}"/>
    <cellStyle name="SAPBEXexcBad9 2 2 17" xfId="7560" xr:uid="{60F48C1C-1BE2-4645-8854-89FD57C613F0}"/>
    <cellStyle name="SAPBEXexcBad9 2 2 18" xfId="7857" xr:uid="{C84EE2F0-0B85-4BC4-8F4E-E90E04E12421}"/>
    <cellStyle name="SAPBEXexcBad9 2 2 19" xfId="8090" xr:uid="{0FB85EB1-AA7F-4AA2-B3CA-61097158B667}"/>
    <cellStyle name="SAPBEXexcBad9 2 2 2" xfId="3182" xr:uid="{DE9E7C6C-6797-47BB-8338-41C03E281438}"/>
    <cellStyle name="SAPBEXexcBad9 2 2 20" xfId="8284" xr:uid="{4E8E5311-0E67-46BF-BE9B-74AE43D6D8D9}"/>
    <cellStyle name="SAPBEXexcBad9 2 2 21" xfId="8493" xr:uid="{4A8E9E42-FB58-408D-AA8E-5BEA5A0EC58D}"/>
    <cellStyle name="SAPBEXexcBad9 2 2 22" xfId="8691" xr:uid="{BE4103C3-D92A-48C7-8AC1-709255161897}"/>
    <cellStyle name="SAPBEXexcBad9 2 2 3" xfId="3481" xr:uid="{CEF93697-912E-4442-8BBD-7B608F104A93}"/>
    <cellStyle name="SAPBEXexcBad9 2 2 4" xfId="3759" xr:uid="{395F0F99-9773-4648-8917-CBBF0D7A2A32}"/>
    <cellStyle name="SAPBEXexcBad9 2 2 5" xfId="3961" xr:uid="{E8A6EC44-7981-41BE-A50F-C92F1F236440}"/>
    <cellStyle name="SAPBEXexcBad9 2 2 6" xfId="4276" xr:uid="{4D690B87-DA00-47FD-B0FF-65F4B16BF8FD}"/>
    <cellStyle name="SAPBEXexcBad9 2 2 7" xfId="4578" xr:uid="{A6313BCC-E778-48A4-B47E-A3BCBF370562}"/>
    <cellStyle name="SAPBEXexcBad9 2 2 8" xfId="4853" xr:uid="{62EAC864-228D-4D97-BBA6-A7CA412766CE}"/>
    <cellStyle name="SAPBEXexcBad9 2 2 9" xfId="5055" xr:uid="{C8B2379B-DF5B-4FE2-85FF-F3873316AD8E}"/>
    <cellStyle name="SAPBEXexcBad9 2 3" xfId="2647" xr:uid="{CFAE50E3-295D-48E0-A1A0-238FD4A6C1C3}"/>
    <cellStyle name="SAPBEXexcBad9 2 3 10" xfId="5471" xr:uid="{1CFF6F03-D35B-45C2-9FF1-EBFE05ED4165}"/>
    <cellStyle name="SAPBEXexcBad9 2 3 11" xfId="5770" xr:uid="{C46A719C-E209-4908-93CB-969AC3DC4198}"/>
    <cellStyle name="SAPBEXexcBad9 2 3 12" xfId="6063" xr:uid="{CA30F6A2-5C62-47AB-8692-CC36B3A50B94}"/>
    <cellStyle name="SAPBEXexcBad9 2 3 13" xfId="6316" xr:uid="{255E4B81-C162-4849-B46A-94787450A109}"/>
    <cellStyle name="SAPBEXexcBad9 2 3 14" xfId="6561" xr:uid="{FF499AFC-0E7F-462C-A167-11B66290755C}"/>
    <cellStyle name="SAPBEXexcBad9 2 3 15" xfId="7210" xr:uid="{7A8F0BD7-2027-4437-BAA3-2225F510E965}"/>
    <cellStyle name="SAPBEXexcBad9 2 3 16" xfId="7479" xr:uid="{C2A05CF9-27C2-432C-AAAF-1F5CC0AC9237}"/>
    <cellStyle name="SAPBEXexcBad9 2 3 17" xfId="7683" xr:uid="{5A8DE500-1882-44A0-A231-7FCD22EF3685}"/>
    <cellStyle name="SAPBEXexcBad9 2 3 18" xfId="7980" xr:uid="{AA415F98-F4FC-4A48-B7D2-BBFFFFFE3259}"/>
    <cellStyle name="SAPBEXexcBad9 2 3 19" xfId="8209" xr:uid="{2FD57EA5-B355-43E9-B887-E8D48AE91639}"/>
    <cellStyle name="SAPBEXexcBad9 2 3 2" xfId="3308" xr:uid="{CF90BBC9-654A-49C2-8058-DF2585627178}"/>
    <cellStyle name="SAPBEXexcBad9 2 3 20" xfId="8407" xr:uid="{B21CE269-07CE-4302-8F80-FD943C6C6D7B}"/>
    <cellStyle name="SAPBEXexcBad9 2 3 21" xfId="8612" xr:uid="{EE005D74-B05B-4586-8E2D-63035DB27042}"/>
    <cellStyle name="SAPBEXexcBad9 2 3 22" xfId="8814" xr:uid="{A0A9DD96-C1B8-4221-AD2E-2EE543EB7DB1}"/>
    <cellStyle name="SAPBEXexcBad9 2 3 3" xfId="3603" xr:uid="{E94852F5-E0D9-4EE5-8237-8EC1D7A58E45}"/>
    <cellStyle name="SAPBEXexcBad9 2 3 4" xfId="3880" xr:uid="{2952130F-C576-4DBE-8DB8-9D07E6D9C2D7}"/>
    <cellStyle name="SAPBEXexcBad9 2 3 5" xfId="4087" xr:uid="{895ED567-D0F6-40E7-8D99-FF1D2559664C}"/>
    <cellStyle name="SAPBEXexcBad9 2 3 6" xfId="4400" xr:uid="{6696A1A8-53C8-4743-93D7-BC6983B0F0E1}"/>
    <cellStyle name="SAPBEXexcBad9 2 3 7" xfId="4703" xr:uid="{42585DE7-3296-437F-B412-2976DCDCFFCD}"/>
    <cellStyle name="SAPBEXexcBad9 2 3 8" xfId="4975" xr:uid="{72B6D22E-6CE7-4CDE-8D62-6D57578A2BE2}"/>
    <cellStyle name="SAPBEXexcBad9 2 3 9" xfId="5179" xr:uid="{B398E880-1440-4A7E-94F2-44A398E5265F}"/>
    <cellStyle name="SAPBEXexcBad9 2 4" xfId="3096" xr:uid="{3F2DFC19-396E-4FE0-8468-7E7AD5F4B168}"/>
    <cellStyle name="SAPBEXexcBad9 2 5" xfId="3400" xr:uid="{905AFE17-6D8B-4707-A4B1-522496D441AC}"/>
    <cellStyle name="SAPBEXexcBad9 2 6" xfId="2787" xr:uid="{F9C5449D-8D69-4488-A84A-A821FA31057B}"/>
    <cellStyle name="SAPBEXexcBad9 2 7" xfId="4195" xr:uid="{29E572C4-421B-469E-A561-D127981B5E0F}"/>
    <cellStyle name="SAPBEXexcBad9 2 8" xfId="4493" xr:uid="{B1744324-C02D-4E87-9E42-BD5800DEBEFE}"/>
    <cellStyle name="SAPBEXexcBad9 2 9" xfId="3521" xr:uid="{702EFFFB-4470-414F-9C0B-9DC26DAACF33}"/>
    <cellStyle name="SAPBEXexcBad9 3" xfId="2464" xr:uid="{DC34C1F9-9332-4FF9-B467-3744174E0800}"/>
    <cellStyle name="SAPBEXexcBad9 3 10" xfId="5294" xr:uid="{57A287DC-0902-42A9-A0EC-78455FE3B791}"/>
    <cellStyle name="SAPBEXexcBad9 3 11" xfId="5596" xr:uid="{F7CCD5AC-3857-4726-ADC5-907FF723173F}"/>
    <cellStyle name="SAPBEXexcBad9 3 12" xfId="5886" xr:uid="{10765869-C699-4657-871D-06333326ABB3}"/>
    <cellStyle name="SAPBEXexcBad9 3 13" xfId="6137" xr:uid="{BFA500E0-DB1E-4E22-A432-056D84EEBC48}"/>
    <cellStyle name="SAPBEXexcBad9 3 14" xfId="6388" xr:uid="{545E0577-F88C-40B8-BCB5-05101D6742F3}"/>
    <cellStyle name="SAPBEXexcBad9 3 15" xfId="7027" xr:uid="{BE7F0C17-2B5A-44E3-91CA-C349EF83A6A9}"/>
    <cellStyle name="SAPBEXexcBad9 3 16" xfId="6665" xr:uid="{2EC2AD27-F805-47D3-A896-845B5D317732}"/>
    <cellStyle name="SAPBEXexcBad9 3 17" xfId="7802" xr:uid="{D8D34D9F-01E3-4596-B981-E6C7763EB492}"/>
    <cellStyle name="SAPBEXexcBad9 3 18" xfId="7382" xr:uid="{0100DED4-7E8B-4D90-9CED-C1F42E5AB83D}"/>
    <cellStyle name="SAPBEXexcBad9 3 19" xfId="8044" xr:uid="{4130BA94-FBE0-43E6-9729-35BFA0A9E48C}"/>
    <cellStyle name="SAPBEXexcBad9 3 2" xfId="2550" xr:uid="{342551C4-226B-44A3-A252-8F70D2BE20B3}"/>
    <cellStyle name="SAPBEXexcBad9 3 2 10" xfId="5375" xr:uid="{CBBCA1EA-30A7-417D-BB3C-84C489F05A69}"/>
    <cellStyle name="SAPBEXexcBad9 3 2 11" xfId="5676" xr:uid="{23797E9F-EE31-4A61-908A-B9EAB71C7BF9}"/>
    <cellStyle name="SAPBEXexcBad9 3 2 12" xfId="5969" xr:uid="{F3F660F0-A6AF-4F23-B483-E3DA2D9ACBC8}"/>
    <cellStyle name="SAPBEXexcBad9 3 2 13" xfId="6220" xr:uid="{0F48AB1B-0FD4-4D5F-9E50-2A461E79AF40}"/>
    <cellStyle name="SAPBEXexcBad9 3 2 14" xfId="6467" xr:uid="{AF7D4BD7-8D28-4F3B-8A37-9DBBE1347DE1}"/>
    <cellStyle name="SAPBEXexcBad9 3 2 15" xfId="7113" xr:uid="{43A613E4-7A07-4FC0-AFFC-8B301C0393DB}"/>
    <cellStyle name="SAPBEXexcBad9 3 2 16" xfId="7589" xr:uid="{B00D88E8-C1D7-434E-B4E6-C90250CDC72C}"/>
    <cellStyle name="SAPBEXexcBad9 3 2 17" xfId="7886" xr:uid="{3E657028-73D6-4106-9DA6-F07C7CC0CF0A}"/>
    <cellStyle name="SAPBEXexcBad9 3 2 18" xfId="8118" xr:uid="{7A00ACB4-1BA9-4CDA-8034-F43D8D19AF86}"/>
    <cellStyle name="SAPBEXexcBad9 3 2 19" xfId="8313" xr:uid="{08D11237-05DF-4220-ADDE-AE976250E777}"/>
    <cellStyle name="SAPBEXexcBad9 3 2 2" xfId="3211" xr:uid="{B658C09B-6853-4085-9A8F-B8680AAD4BE7}"/>
    <cellStyle name="SAPBEXexcBad9 3 2 20" xfId="8521" xr:uid="{76BF4D75-0BAB-4BAB-B8E1-432D7B767DF7}"/>
    <cellStyle name="SAPBEXexcBad9 3 2 21" xfId="8720" xr:uid="{E867D154-7DF8-469D-B9DB-169FBC5BD96E}"/>
    <cellStyle name="SAPBEXexcBad9 3 2 3" xfId="3509" xr:uid="{381E2DF5-E51B-4471-90F8-2C34C445B6C7}"/>
    <cellStyle name="SAPBEXexcBad9 3 2 4" xfId="3787" xr:uid="{7AD34549-154D-4C36-BB43-A5096FBBF97A}"/>
    <cellStyle name="SAPBEXexcBad9 3 2 5" xfId="3990" xr:uid="{31E54C20-3944-4D81-8FC9-219F882F13C0}"/>
    <cellStyle name="SAPBEXexcBad9 3 2 6" xfId="4305" xr:uid="{F51AA449-FED9-4D7A-90E1-8ED55B3CBDFE}"/>
    <cellStyle name="SAPBEXexcBad9 3 2 7" xfId="4607" xr:uid="{FC6B8CBC-14CA-47CC-8B9B-0D18AEBAEC99}"/>
    <cellStyle name="SAPBEXexcBad9 3 2 8" xfId="4881" xr:uid="{A16535EC-4047-403F-852E-C53C9E52ED61}"/>
    <cellStyle name="SAPBEXexcBad9 3 2 9" xfId="5084" xr:uid="{821312B5-2424-4934-AFFF-A2432BEB9BB6}"/>
    <cellStyle name="SAPBEXexcBad9 3 3" xfId="2676" xr:uid="{97A667E9-2877-4E18-9822-DAA3CDF9AB07}"/>
    <cellStyle name="SAPBEXexcBad9 3 3 10" xfId="5500" xr:uid="{30EC38E1-789D-4C6C-B228-AE819E461E03}"/>
    <cellStyle name="SAPBEXexcBad9 3 3 11" xfId="5799" xr:uid="{6DEF13ED-D800-4825-BA0E-268D960E889E}"/>
    <cellStyle name="SAPBEXexcBad9 3 3 12" xfId="6092" xr:uid="{1B1657F9-7B93-4395-ABAE-9DFB72F6C3BF}"/>
    <cellStyle name="SAPBEXexcBad9 3 3 13" xfId="6345" xr:uid="{60ABE33C-FBAE-4F48-8452-4FE9822EA9C0}"/>
    <cellStyle name="SAPBEXexcBad9 3 3 14" xfId="6590" xr:uid="{197563E0-7D18-459E-928C-6D603692D93C}"/>
    <cellStyle name="SAPBEXexcBad9 3 3 15" xfId="7239" xr:uid="{7599D9EF-4C37-478C-9B6E-631CE107FCE5}"/>
    <cellStyle name="SAPBEXexcBad9 3 3 16" xfId="7508" xr:uid="{29D14728-B034-481E-8D85-F2BC96E3B54C}"/>
    <cellStyle name="SAPBEXexcBad9 3 3 17" xfId="7712" xr:uid="{7D9DEA5C-30A2-4D2F-B678-AA0687A03030}"/>
    <cellStyle name="SAPBEXexcBad9 3 3 18" xfId="8009" xr:uid="{9C885C9F-DDB9-4BDA-9C65-01241E9D3343}"/>
    <cellStyle name="SAPBEXexcBad9 3 3 19" xfId="8238" xr:uid="{09694951-6C7A-46EF-84E1-8F9B54A4FD8B}"/>
    <cellStyle name="SAPBEXexcBad9 3 3 2" xfId="3337" xr:uid="{0B9EA331-2B0A-4F4B-9DCA-B318C138B87F}"/>
    <cellStyle name="SAPBEXexcBad9 3 3 20" xfId="8436" xr:uid="{E65B913C-0E92-4D30-8E75-92FBBE17976E}"/>
    <cellStyle name="SAPBEXexcBad9 3 3 21" xfId="8641" xr:uid="{BD9E0DDB-E04C-4434-B12A-1D3E855304E9}"/>
    <cellStyle name="SAPBEXexcBad9 3 3 22" xfId="8843" xr:uid="{A973D341-E478-4149-97FE-151E0C93257D}"/>
    <cellStyle name="SAPBEXexcBad9 3 3 3" xfId="3632" xr:uid="{E1DB53B4-3455-42F3-AA4F-033D9D6E0C85}"/>
    <cellStyle name="SAPBEXexcBad9 3 3 4" xfId="3909" xr:uid="{A538C7CB-2268-4956-8A82-21C1508F7C14}"/>
    <cellStyle name="SAPBEXexcBad9 3 3 5" xfId="4116" xr:uid="{853AFE1B-A379-4985-B1ED-33C078EDA9AD}"/>
    <cellStyle name="SAPBEXexcBad9 3 3 6" xfId="4429" xr:uid="{90741C89-3A52-45D6-80A6-D2A5AD058E17}"/>
    <cellStyle name="SAPBEXexcBad9 3 3 7" xfId="4732" xr:uid="{C8893357-F5FE-4912-967A-3AAED10BE741}"/>
    <cellStyle name="SAPBEXexcBad9 3 3 8" xfId="5004" xr:uid="{711EA0FC-2482-4965-BBD0-0E6FFFEA1BD7}"/>
    <cellStyle name="SAPBEXexcBad9 3 3 9" xfId="5208" xr:uid="{E94D866F-749B-4462-845D-636961D06A6E}"/>
    <cellStyle name="SAPBEXexcBad9 3 4" xfId="3125" xr:uid="{2CED4BE5-F32E-4340-8860-CD0393D9C4DA}"/>
    <cellStyle name="SAPBEXexcBad9 3 5" xfId="3428" xr:uid="{CDF79A24-E85C-45C8-9277-F1E6DD71E46D}"/>
    <cellStyle name="SAPBEXexcBad9 3 6" xfId="3044" xr:uid="{A3E8630D-F9BF-49D2-A811-41B9D8EF3C52}"/>
    <cellStyle name="SAPBEXexcBad9 3 7" xfId="4224" xr:uid="{17ED5E47-F55D-4B6A-9CA5-1E67B3B059BE}"/>
    <cellStyle name="SAPBEXexcBad9 3 8" xfId="4522" xr:uid="{9986D50D-2E1C-4E46-BD49-499E372C0DB0}"/>
    <cellStyle name="SAPBEXexcBad9 3 9" xfId="2815" xr:uid="{4DC3C801-CE7C-4A9A-94C9-12B62051ED1F}"/>
    <cellStyle name="SAPBEXexcBad9 4" xfId="2588" xr:uid="{565D67E4-BCA2-4ECC-9362-71DBC05C41CD}"/>
    <cellStyle name="SAPBEXexcBad9 4 10" xfId="5412" xr:uid="{9FE26C7A-457A-41D2-A9AE-413D65DBD49B}"/>
    <cellStyle name="SAPBEXexcBad9 4 11" xfId="5712" xr:uid="{F3590F33-2F15-4E20-8032-5FDDC19DABF3}"/>
    <cellStyle name="SAPBEXexcBad9 4 12" xfId="6005" xr:uid="{EF52494D-9FB0-42D6-A68A-E521C34E8DBD}"/>
    <cellStyle name="SAPBEXexcBad9 4 13" xfId="6257" xr:uid="{8122F422-34EB-4331-96B5-9B9EDF779F75}"/>
    <cellStyle name="SAPBEXexcBad9 4 14" xfId="6503" xr:uid="{BF3BC13A-A96D-4DF3-B859-BB5141A49F3A}"/>
    <cellStyle name="SAPBEXexcBad9 4 15" xfId="7151" xr:uid="{F15CD1CA-5410-489A-8E13-7E02364BFCB3}"/>
    <cellStyle name="SAPBEXexcBad9 4 16" xfId="7420" xr:uid="{DA0C73FB-3C6C-46C0-9AF1-FDB676201550}"/>
    <cellStyle name="SAPBEXexcBad9 4 17" xfId="7625" xr:uid="{21EBD8AA-F6A0-4162-85CE-935404013A0D}"/>
    <cellStyle name="SAPBEXexcBad9 4 18" xfId="7922" xr:uid="{C2EEB403-8901-4997-816F-8BF69C071049}"/>
    <cellStyle name="SAPBEXexcBad9 4 19" xfId="8151" xr:uid="{FCE075CA-7F03-42FD-B9A6-852AF7A0A2CD}"/>
    <cellStyle name="SAPBEXexcBad9 4 2" xfId="3249" xr:uid="{FC74EF39-2E89-486B-A071-CF20538977AD}"/>
    <cellStyle name="SAPBEXexcBad9 4 20" xfId="8349" xr:uid="{7AC50091-1C08-4182-8774-96ED146C6BF2}"/>
    <cellStyle name="SAPBEXexcBad9 4 21" xfId="8554" xr:uid="{187EE28A-7451-4616-BDE3-B9585DDCDE29}"/>
    <cellStyle name="SAPBEXexcBad9 4 22" xfId="8756" xr:uid="{898BA774-B126-4EB1-91AA-E65E7D21917A}"/>
    <cellStyle name="SAPBEXexcBad9 4 3" xfId="3545" xr:uid="{A27063C9-D7FB-442B-8C50-7AA0B395593C}"/>
    <cellStyle name="SAPBEXexcBad9 4 4" xfId="3821" xr:uid="{E09146A5-C1C4-48CC-815E-E29A5501A80B}"/>
    <cellStyle name="SAPBEXexcBad9 4 5" xfId="4028" xr:uid="{D202D513-1DAE-476F-80B5-C4F29A2419A7}"/>
    <cellStyle name="SAPBEXexcBad9 4 6" xfId="4342" xr:uid="{42CB5BF9-560D-48F3-A15E-40D5AA5ED7A1}"/>
    <cellStyle name="SAPBEXexcBad9 4 7" xfId="4644" xr:uid="{0597A2A3-611C-4826-8E4E-108831BF05B6}"/>
    <cellStyle name="SAPBEXexcBad9 4 8" xfId="4916" xr:uid="{C44ED7EE-7531-428D-9957-B659D6A43935}"/>
    <cellStyle name="SAPBEXexcBad9 4 9" xfId="5121" xr:uid="{943B021A-70C8-446F-938C-B7453553572C}"/>
    <cellStyle name="SAPBEXexcBad9 5" xfId="2999" xr:uid="{2574A646-3521-4D20-96CB-E6956E544341}"/>
    <cellStyle name="SAPBEXexcBad9 6" xfId="2772" xr:uid="{C9E1BBFF-1C3B-454D-881B-C00BDC8D61BC}"/>
    <cellStyle name="SAPBEXexcBad9 7" xfId="2848" xr:uid="{052BD139-22A0-458B-B4BB-87BECF5B17AB}"/>
    <cellStyle name="SAPBEXexcBad9 8" xfId="2716" xr:uid="{1415B6B2-BEC5-4125-A5AD-A03557AD0264}"/>
    <cellStyle name="SAPBEXexcBad9 9" xfId="3675" xr:uid="{E2AD7CF3-50AB-46CF-AB79-DA044893E910}"/>
    <cellStyle name="SAPBEXexcCritical4" xfId="2333" xr:uid="{847E4E79-E1FF-468C-B09F-D913DC3EEAFD}"/>
    <cellStyle name="SAPBEXexcCritical4 10" xfId="2931" xr:uid="{1761AF1E-A2E3-437E-A05B-F63EB07F6CBF}"/>
    <cellStyle name="SAPBEXexcCritical4 11" xfId="4787" xr:uid="{06B8A755-C7F6-489E-A19B-73D3C44DE501}"/>
    <cellStyle name="SAPBEXexcCritical4 12" xfId="3149" xr:uid="{7CE7F41A-5929-4317-A7DD-196C71A45B9F}"/>
    <cellStyle name="SAPBEXexcCritical4 13" xfId="2812" xr:uid="{7CB528BD-7A8D-408B-91FB-5C9673C326FF}"/>
    <cellStyle name="SAPBEXexcCritical4 14" xfId="4456" xr:uid="{74DCAECB-E47D-4B44-ADE0-BC7A72144E56}"/>
    <cellStyle name="SAPBEXexcCritical4 15" xfId="6914" xr:uid="{40896782-E737-4564-93A2-11E0FA4AD4B5}"/>
    <cellStyle name="SAPBEXexcCritical4 16" xfId="6805" xr:uid="{7F07214D-0DCF-4545-AE01-169AD1EB3EE2}"/>
    <cellStyle name="SAPBEXexcCritical4 17" xfId="7340" xr:uid="{745BA4DC-3C6B-4F2B-ABE0-9BEA3160B000}"/>
    <cellStyle name="SAPBEXexcCritical4 18" xfId="6712" xr:uid="{C8DEC68B-E2CC-45C4-86DE-E73D6E83ADAB}"/>
    <cellStyle name="SAPBEXexcCritical4 19" xfId="6767" xr:uid="{910735CC-EC4A-4A33-B82D-5F5EAE12DC49}"/>
    <cellStyle name="SAPBEXexcCritical4 2" xfId="2434" xr:uid="{5B36423F-0718-422B-9F22-67CEFBC90C61}"/>
    <cellStyle name="SAPBEXexcCritical4 2 10" xfId="5264" xr:uid="{BC565A38-9B3B-4D80-8F13-B4F09E5FF381}"/>
    <cellStyle name="SAPBEXexcCritical4 2 11" xfId="5566" xr:uid="{88014601-8A2E-4789-A08F-72E602D10E6F}"/>
    <cellStyle name="SAPBEXexcCritical4 2 12" xfId="5856" xr:uid="{F72DE408-E81F-4E55-AEA9-FA6FE4630001}"/>
    <cellStyle name="SAPBEXexcCritical4 2 13" xfId="5908" xr:uid="{4AE56A90-51AC-4B05-AE5D-26CF88F4D14A}"/>
    <cellStyle name="SAPBEXexcCritical4 2 14" xfId="6997" xr:uid="{C4AD05F4-4981-4009-A1F3-6A874D1B856E}"/>
    <cellStyle name="SAPBEXexcCritical4 2 15" xfId="7306" xr:uid="{F7CEF46D-7684-493F-AB03-22038E9BB683}"/>
    <cellStyle name="SAPBEXexcCritical4 2 16" xfId="6877" xr:uid="{B024FED7-BFDB-430A-B8E6-FCAFB7CA8FD5}"/>
    <cellStyle name="SAPBEXexcCritical4 2 17" xfId="7772" xr:uid="{8665991F-22AF-4EA6-A534-0DA4F5EBC0B9}"/>
    <cellStyle name="SAPBEXexcCritical4 2 18" xfId="6699" xr:uid="{8CD485B3-3019-40BB-B8A7-2DF04E56EFDE}"/>
    <cellStyle name="SAPBEXexcCritical4 2 19" xfId="6724" xr:uid="{C6F95582-33E3-4764-9D8A-394F303BB85F}"/>
    <cellStyle name="SAPBEXexcCritical4 2 2" xfId="2520" xr:uid="{4989AF7D-1027-4AAD-9854-70D3790EECE7}"/>
    <cellStyle name="SAPBEXexcCritical4 2 2 10" xfId="5345" xr:uid="{7E6C0CCE-3EB8-41F8-8A2C-C2EBC18A0376}"/>
    <cellStyle name="SAPBEXexcCritical4 2 2 11" xfId="5646" xr:uid="{E36EDC39-8708-4B2D-A052-A67EF4423FBF}"/>
    <cellStyle name="SAPBEXexcCritical4 2 2 12" xfId="5939" xr:uid="{53F944AE-0B5F-4E7C-9A47-AA3D0CD75202}"/>
    <cellStyle name="SAPBEXexcCritical4 2 2 13" xfId="6190" xr:uid="{173E0B99-77BD-4E99-BE5D-8119A2C70320}"/>
    <cellStyle name="SAPBEXexcCritical4 2 2 14" xfId="6437" xr:uid="{D1A46EFB-48F6-4C54-8A3E-562DC958FAE8}"/>
    <cellStyle name="SAPBEXexcCritical4 2 2 15" xfId="7083" xr:uid="{27A829E2-7EBD-42B6-8F06-8329DEAF4D7F}"/>
    <cellStyle name="SAPBEXexcCritical4 2 2 16" xfId="7370" xr:uid="{87A97C3B-B562-44B6-BFCF-F54321BDB6BF}"/>
    <cellStyle name="SAPBEXexcCritical4 2 2 17" xfId="7559" xr:uid="{43D035F4-13E6-459B-AFDC-B7DFFA6A565C}"/>
    <cellStyle name="SAPBEXexcCritical4 2 2 18" xfId="7856" xr:uid="{6706AA9E-2732-4A25-917E-0916BB62D368}"/>
    <cellStyle name="SAPBEXexcCritical4 2 2 19" xfId="8089" xr:uid="{11805FFD-0B30-4BD8-8654-A1D878E94D4A}"/>
    <cellStyle name="SAPBEXexcCritical4 2 2 2" xfId="3181" xr:uid="{EA69A299-E023-446D-8B60-8B218CD6AC7F}"/>
    <cellStyle name="SAPBEXexcCritical4 2 2 20" xfId="8283" xr:uid="{AFAF0AB3-9B83-4FAF-873B-71869F5A9145}"/>
    <cellStyle name="SAPBEXexcCritical4 2 2 21" xfId="8492" xr:uid="{F20E00DD-15F1-4E6C-9595-6BB59719787C}"/>
    <cellStyle name="SAPBEXexcCritical4 2 2 22" xfId="8690" xr:uid="{EE53D820-3D70-4A76-9036-97D2E8D8357E}"/>
    <cellStyle name="SAPBEXexcCritical4 2 2 3" xfId="3480" xr:uid="{C2210BC3-7C55-4F7B-AEC6-C94E0BBA42B1}"/>
    <cellStyle name="SAPBEXexcCritical4 2 2 4" xfId="3758" xr:uid="{A1FF0910-FAE0-4C97-A589-2D49F96C95B9}"/>
    <cellStyle name="SAPBEXexcCritical4 2 2 5" xfId="3960" xr:uid="{655BC55B-DDA4-4D6B-B4FA-6001769429C9}"/>
    <cellStyle name="SAPBEXexcCritical4 2 2 6" xfId="4275" xr:uid="{243E5BCC-3D94-4502-B5D9-44F5A1DC07F2}"/>
    <cellStyle name="SAPBEXexcCritical4 2 2 7" xfId="4577" xr:uid="{52710BA2-7273-403C-900F-81A02934FA4B}"/>
    <cellStyle name="SAPBEXexcCritical4 2 2 8" xfId="4852" xr:uid="{1547BCBB-D3B7-4E96-9474-026674FCFBB3}"/>
    <cellStyle name="SAPBEXexcCritical4 2 2 9" xfId="5054" xr:uid="{C5B7F0E3-A34D-4A9E-B4F0-02AD7354FA73}"/>
    <cellStyle name="SAPBEXexcCritical4 2 3" xfId="2646" xr:uid="{F9D73F4F-F937-4576-9859-96DAD70B9FCD}"/>
    <cellStyle name="SAPBEXexcCritical4 2 3 10" xfId="5470" xr:uid="{2304B659-E717-4FF9-A579-46C2C525F5EA}"/>
    <cellStyle name="SAPBEXexcCritical4 2 3 11" xfId="5769" xr:uid="{33C75C78-378B-4D77-BBED-01B1FA51E5FE}"/>
    <cellStyle name="SAPBEXexcCritical4 2 3 12" xfId="6062" xr:uid="{66F8D5F4-0AFD-4789-9227-535DFF0251BC}"/>
    <cellStyle name="SAPBEXexcCritical4 2 3 13" xfId="6315" xr:uid="{03B91EF5-3BA6-4709-9B54-67583E46E000}"/>
    <cellStyle name="SAPBEXexcCritical4 2 3 14" xfId="6560" xr:uid="{FEE44F15-B570-445A-B6A0-22321C270908}"/>
    <cellStyle name="SAPBEXexcCritical4 2 3 15" xfId="7209" xr:uid="{369ACA16-3A20-4E6F-A793-687783D2419F}"/>
    <cellStyle name="SAPBEXexcCritical4 2 3 16" xfId="7478" xr:uid="{E46408B3-3679-4527-AF62-DBE687D7D813}"/>
    <cellStyle name="SAPBEXexcCritical4 2 3 17" xfId="7682" xr:uid="{98125AC9-3C0A-4CB8-976B-9BC7A8D89FE7}"/>
    <cellStyle name="SAPBEXexcCritical4 2 3 18" xfId="7979" xr:uid="{39F21F12-E48B-43F2-921D-E2F1D1492795}"/>
    <cellStyle name="SAPBEXexcCritical4 2 3 19" xfId="8208" xr:uid="{BE4FFF23-C724-464E-A7CF-3609C636B76C}"/>
    <cellStyle name="SAPBEXexcCritical4 2 3 2" xfId="3307" xr:uid="{A726C30E-6760-45EB-9FEA-D02DD667B08A}"/>
    <cellStyle name="SAPBEXexcCritical4 2 3 20" xfId="8406" xr:uid="{2F056A4C-7A3D-4D2E-8E41-5B4BFA9DAACC}"/>
    <cellStyle name="SAPBEXexcCritical4 2 3 21" xfId="8611" xr:uid="{39508C7E-99D7-4955-A6EF-2495A2C5075A}"/>
    <cellStyle name="SAPBEXexcCritical4 2 3 22" xfId="8813" xr:uid="{52016CB0-C6C7-4D5C-98DB-D94F937D14A4}"/>
    <cellStyle name="SAPBEXexcCritical4 2 3 3" xfId="3602" xr:uid="{E5D59778-208F-4AF8-B394-B1A9FAF5C00C}"/>
    <cellStyle name="SAPBEXexcCritical4 2 3 4" xfId="3879" xr:uid="{241854B0-618B-4E0C-B52F-071D49DF2D04}"/>
    <cellStyle name="SAPBEXexcCritical4 2 3 5" xfId="4086" xr:uid="{BB40B7C6-FFD8-4DC1-BA7F-21EC9D089272}"/>
    <cellStyle name="SAPBEXexcCritical4 2 3 6" xfId="4399" xr:uid="{AAC56C6D-6D47-45CB-B400-F29E5EAD3063}"/>
    <cellStyle name="SAPBEXexcCritical4 2 3 7" xfId="4702" xr:uid="{9F2C6FF1-46B2-4DDE-81AD-4275C5E73523}"/>
    <cellStyle name="SAPBEXexcCritical4 2 3 8" xfId="4974" xr:uid="{76407FB9-25A4-4E8D-A1D3-FE2E18B24879}"/>
    <cellStyle name="SAPBEXexcCritical4 2 3 9" xfId="5178" xr:uid="{BFA440DC-12D0-43BD-BC09-77F8E5AA4B81}"/>
    <cellStyle name="SAPBEXexcCritical4 2 4" xfId="3095" xr:uid="{60F67A61-C8FE-41C3-8C90-1023141F9ADA}"/>
    <cellStyle name="SAPBEXexcCritical4 2 5" xfId="3399" xr:uid="{5BDE39A1-0607-4E62-8ECE-44A672128376}"/>
    <cellStyle name="SAPBEXexcCritical4 2 6" xfId="3008" xr:uid="{1A2378F7-0226-4523-9834-68F1EB3C6720}"/>
    <cellStyle name="SAPBEXexcCritical4 2 7" xfId="4194" xr:uid="{FA855D4C-FF5F-4DDB-86D9-4114EA4742F9}"/>
    <cellStyle name="SAPBEXexcCritical4 2 8" xfId="4492" xr:uid="{BDC75965-20BE-4D2B-9CEE-6A7DD3937D78}"/>
    <cellStyle name="SAPBEXexcCritical4 2 9" xfId="3658" xr:uid="{CE3F171D-26B4-42F1-976E-DCFC6C3C6C71}"/>
    <cellStyle name="SAPBEXexcCritical4 3" xfId="2463" xr:uid="{5307E450-DCE1-4759-A20E-8F527FA54618}"/>
    <cellStyle name="SAPBEXexcCritical4 3 10" xfId="5293" xr:uid="{7E3BDA96-ABB7-4C26-991E-839C9F1CCFE3}"/>
    <cellStyle name="SAPBEXexcCritical4 3 11" xfId="5595" xr:uid="{A03A9E44-5582-4A4F-98CC-B944D9C4AC6D}"/>
    <cellStyle name="SAPBEXexcCritical4 3 12" xfId="5885" xr:uid="{65502955-4004-472A-B28C-C2CCB72B418B}"/>
    <cellStyle name="SAPBEXexcCritical4 3 13" xfId="6136" xr:uid="{086858FB-A1CF-465B-84D2-2355DA9F5FF6}"/>
    <cellStyle name="SAPBEXexcCritical4 3 14" xfId="6387" xr:uid="{ED6443FA-4EFE-4013-A99F-AD50D664971E}"/>
    <cellStyle name="SAPBEXexcCritical4 3 15" xfId="7026" xr:uid="{5F2A8450-2F75-4151-9112-EB3BC98A19DA}"/>
    <cellStyle name="SAPBEXexcCritical4 3 16" xfId="6659" xr:uid="{1BD35A4F-F51F-4EBF-A83D-9E4F99E51C35}"/>
    <cellStyle name="SAPBEXexcCritical4 3 17" xfId="7801" xr:uid="{B49AAD91-FB26-4E6C-81C6-88CDF72C8BE9}"/>
    <cellStyle name="SAPBEXexcCritical4 3 18" xfId="6675" xr:uid="{AF5D1354-4FFC-4826-BB7E-739330CDE5D3}"/>
    <cellStyle name="SAPBEXexcCritical4 3 19" xfId="7264" xr:uid="{D80C00E4-5970-4E4B-9160-61C23CD1C5BA}"/>
    <cellStyle name="SAPBEXexcCritical4 3 2" xfId="2549" xr:uid="{1370074A-93B7-4299-B8DE-01B422545AB6}"/>
    <cellStyle name="SAPBEXexcCritical4 3 2 10" xfId="5374" xr:uid="{1FED8A88-1C25-46DC-9032-788756363132}"/>
    <cellStyle name="SAPBEXexcCritical4 3 2 11" xfId="5675" xr:uid="{B44D4DA6-A77E-46A3-8831-A4D0F306EEF6}"/>
    <cellStyle name="SAPBEXexcCritical4 3 2 12" xfId="5968" xr:uid="{957A5BEC-AA15-4C88-8CEC-6E85AF5B7BD4}"/>
    <cellStyle name="SAPBEXexcCritical4 3 2 13" xfId="6219" xr:uid="{E76A0349-A8A5-44A9-9AD3-0D41CAA63522}"/>
    <cellStyle name="SAPBEXexcCritical4 3 2 14" xfId="6466" xr:uid="{15A52526-BD4A-425D-B501-4C99129394F1}"/>
    <cellStyle name="SAPBEXexcCritical4 3 2 15" xfId="7112" xr:uid="{466F2308-5FFB-452E-9503-1D7A98EB456E}"/>
    <cellStyle name="SAPBEXexcCritical4 3 2 16" xfId="7588" xr:uid="{4D19A95B-2492-4E58-8723-51D265F1185D}"/>
    <cellStyle name="SAPBEXexcCritical4 3 2 17" xfId="7885" xr:uid="{50601463-73C3-4FD6-9249-1087386CEAFD}"/>
    <cellStyle name="SAPBEXexcCritical4 3 2 18" xfId="8117" xr:uid="{4F27A20D-2E1A-4762-9778-2AE2249A91C1}"/>
    <cellStyle name="SAPBEXexcCritical4 3 2 19" xfId="8312" xr:uid="{DBBE59CD-677C-4247-B9FD-916F0F2AB59F}"/>
    <cellStyle name="SAPBEXexcCritical4 3 2 2" xfId="3210" xr:uid="{55CB4424-A972-445D-A936-745B7DAD7190}"/>
    <cellStyle name="SAPBEXexcCritical4 3 2 20" xfId="8520" xr:uid="{272B9D36-2559-4B23-8B5C-4C94A7BCB9E8}"/>
    <cellStyle name="SAPBEXexcCritical4 3 2 21" xfId="8719" xr:uid="{8C849E97-3C91-471F-9442-14EFFEA63834}"/>
    <cellStyle name="SAPBEXexcCritical4 3 2 3" xfId="3508" xr:uid="{6D36002A-CF62-4AEA-9F0D-E46A4FA1946D}"/>
    <cellStyle name="SAPBEXexcCritical4 3 2 4" xfId="3786" xr:uid="{48A29E02-9BD7-4C55-9EF5-39F04259BE99}"/>
    <cellStyle name="SAPBEXexcCritical4 3 2 5" xfId="3989" xr:uid="{B80B5428-AC41-432F-A09C-5F7928ECF482}"/>
    <cellStyle name="SAPBEXexcCritical4 3 2 6" xfId="4304" xr:uid="{05635BB1-4F70-4376-BCDD-F812CEEAA363}"/>
    <cellStyle name="SAPBEXexcCritical4 3 2 7" xfId="4606" xr:uid="{1075C0BF-0530-4FE9-9FD0-86B68E5643A4}"/>
    <cellStyle name="SAPBEXexcCritical4 3 2 8" xfId="4880" xr:uid="{907BBE20-3C06-4BAB-A63A-C7B3805DFA3F}"/>
    <cellStyle name="SAPBEXexcCritical4 3 2 9" xfId="5083" xr:uid="{A30D6D3A-1FDF-47CB-8ECC-F0461F659B0B}"/>
    <cellStyle name="SAPBEXexcCritical4 3 3" xfId="2675" xr:uid="{388A1B32-3039-4FEE-9463-0DABC3BD7138}"/>
    <cellStyle name="SAPBEXexcCritical4 3 3 10" xfId="5499" xr:uid="{BC23B463-EDBB-4831-B0C8-A93FDAE72E33}"/>
    <cellStyle name="SAPBEXexcCritical4 3 3 11" xfId="5798" xr:uid="{4EE7247A-B396-443A-9160-9D3705D3A49D}"/>
    <cellStyle name="SAPBEXexcCritical4 3 3 12" xfId="6091" xr:uid="{0DF5F0FB-4B1F-4B17-AAE1-3FB8CFB79653}"/>
    <cellStyle name="SAPBEXexcCritical4 3 3 13" xfId="6344" xr:uid="{F0BCE1A0-2E31-46EF-AF82-85821CB00145}"/>
    <cellStyle name="SAPBEXexcCritical4 3 3 14" xfId="6589" xr:uid="{16739EE1-D806-4B6D-987C-F1B81E2C4208}"/>
    <cellStyle name="SAPBEXexcCritical4 3 3 15" xfId="7238" xr:uid="{6640C35A-140F-4320-8738-E8E7747BAF28}"/>
    <cellStyle name="SAPBEXexcCritical4 3 3 16" xfId="7507" xr:uid="{6F2EF54E-2CC6-41D4-A01F-3F6F79CC0C42}"/>
    <cellStyle name="SAPBEXexcCritical4 3 3 17" xfId="7711" xr:uid="{18683025-5407-4307-901F-3D3C2B4CC06E}"/>
    <cellStyle name="SAPBEXexcCritical4 3 3 18" xfId="8008" xr:uid="{4D0A6987-59A9-45F1-8817-C72FD346B0A5}"/>
    <cellStyle name="SAPBEXexcCritical4 3 3 19" xfId="8237" xr:uid="{6B2EDBEE-3FCB-4456-BEF2-4BBFDD84E1EB}"/>
    <cellStyle name="SAPBEXexcCritical4 3 3 2" xfId="3336" xr:uid="{4C5D9203-FCA4-4F39-BE2A-B53A445D7491}"/>
    <cellStyle name="SAPBEXexcCritical4 3 3 20" xfId="8435" xr:uid="{5E11CF24-150C-4065-9D74-AF4698BDD1A1}"/>
    <cellStyle name="SAPBEXexcCritical4 3 3 21" xfId="8640" xr:uid="{6E1974CC-BDD6-4725-AD9A-9CB223229DD0}"/>
    <cellStyle name="SAPBEXexcCritical4 3 3 22" xfId="8842" xr:uid="{72A88984-0881-4107-B0FD-ACED913BB332}"/>
    <cellStyle name="SAPBEXexcCritical4 3 3 3" xfId="3631" xr:uid="{1DADCD1C-551C-46AD-9423-A2003FD38F66}"/>
    <cellStyle name="SAPBEXexcCritical4 3 3 4" xfId="3908" xr:uid="{DF06A6A4-9C8A-457D-800A-0D9A7E85D54A}"/>
    <cellStyle name="SAPBEXexcCritical4 3 3 5" xfId="4115" xr:uid="{551BD76D-9E43-4F89-94AC-3A05C165660B}"/>
    <cellStyle name="SAPBEXexcCritical4 3 3 6" xfId="4428" xr:uid="{01B45966-6A96-4837-A508-FFEA06BFF22D}"/>
    <cellStyle name="SAPBEXexcCritical4 3 3 7" xfId="4731" xr:uid="{7B9D9A26-9ECB-4A1A-BD09-3AC4973AF75B}"/>
    <cellStyle name="SAPBEXexcCritical4 3 3 8" xfId="5003" xr:uid="{B7E7B4B4-A25D-4B2A-BE2F-0206AC1A879B}"/>
    <cellStyle name="SAPBEXexcCritical4 3 3 9" xfId="5207" xr:uid="{0A16E09F-C206-4BE7-8409-22A885E8AFC6}"/>
    <cellStyle name="SAPBEXexcCritical4 3 4" xfId="3124" xr:uid="{17A69349-29CE-4393-A68F-BE65D5B5FDE6}"/>
    <cellStyle name="SAPBEXexcCritical4 3 5" xfId="3427" xr:uid="{8E2F0924-9E93-4B51-B9C6-2D971E8076B1}"/>
    <cellStyle name="SAPBEXexcCritical4 3 6" xfId="3033" xr:uid="{9B45A982-E620-40B5-A886-5BA0750B4DB4}"/>
    <cellStyle name="SAPBEXexcCritical4 3 7" xfId="4223" xr:uid="{61D2D7D2-1D3E-44F4-90E4-AD490CC6F9CB}"/>
    <cellStyle name="SAPBEXexcCritical4 3 8" xfId="4521" xr:uid="{72CDAC4B-DA9D-40C5-8032-A63D16FB8CA6}"/>
    <cellStyle name="SAPBEXexcCritical4 3 9" xfId="3725" xr:uid="{850411D9-663C-4C69-859B-7C4AB0B8F2F6}"/>
    <cellStyle name="SAPBEXexcCritical4 4" xfId="2589" xr:uid="{12765A92-AA93-4A55-B58E-CDA54BF5AA1C}"/>
    <cellStyle name="SAPBEXexcCritical4 4 10" xfId="5413" xr:uid="{60E2395E-DB00-4F8F-8DFC-6C18C94159FE}"/>
    <cellStyle name="SAPBEXexcCritical4 4 11" xfId="5713" xr:uid="{96684850-0FD2-4A98-9CC7-4D93B95A765A}"/>
    <cellStyle name="SAPBEXexcCritical4 4 12" xfId="6006" xr:uid="{7F6CAEE2-2FCC-4F30-91C3-C5E8D0A25E3D}"/>
    <cellStyle name="SAPBEXexcCritical4 4 13" xfId="6258" xr:uid="{BEA1ACB4-2894-4FBD-92BB-E5FC9549C923}"/>
    <cellStyle name="SAPBEXexcCritical4 4 14" xfId="6504" xr:uid="{E68825B3-E9E3-4C51-A738-33B7725ED51B}"/>
    <cellStyle name="SAPBEXexcCritical4 4 15" xfId="7152" xr:uid="{B5C8D55F-1741-400D-A5FF-D859ECBFAF21}"/>
    <cellStyle name="SAPBEXexcCritical4 4 16" xfId="7421" xr:uid="{F3491089-7203-4DF6-A5EF-FD2102757DE3}"/>
    <cellStyle name="SAPBEXexcCritical4 4 17" xfId="7626" xr:uid="{55368F74-3576-459B-8201-6AC7727725ED}"/>
    <cellStyle name="SAPBEXexcCritical4 4 18" xfId="7923" xr:uid="{AE5EEFC9-D7FB-4E1E-A279-3001E149E1B8}"/>
    <cellStyle name="SAPBEXexcCritical4 4 19" xfId="8152" xr:uid="{01C816E3-3883-49D9-B893-1C88A387B82B}"/>
    <cellStyle name="SAPBEXexcCritical4 4 2" xfId="3250" xr:uid="{6EEFB4AA-EC91-427A-99DE-F6A9E9FB4B14}"/>
    <cellStyle name="SAPBEXexcCritical4 4 20" xfId="8350" xr:uid="{30A5AEDA-4615-416B-A4B6-613BD5B75601}"/>
    <cellStyle name="SAPBEXexcCritical4 4 21" xfId="8555" xr:uid="{C9FA6748-265D-4487-B527-27AE0C745C2E}"/>
    <cellStyle name="SAPBEXexcCritical4 4 22" xfId="8757" xr:uid="{18BA314E-007D-4C91-92A0-4136DD773A82}"/>
    <cellStyle name="SAPBEXexcCritical4 4 3" xfId="3546" xr:uid="{EFE31D38-85AF-4286-9E12-F8ECEAA25373}"/>
    <cellStyle name="SAPBEXexcCritical4 4 4" xfId="3822" xr:uid="{89988B98-A252-4ACA-82A6-75D1D233EAC4}"/>
    <cellStyle name="SAPBEXexcCritical4 4 5" xfId="4029" xr:uid="{B1A06CD6-9345-4090-81E8-5A1D1AE1890D}"/>
    <cellStyle name="SAPBEXexcCritical4 4 6" xfId="4343" xr:uid="{769CD094-3964-4ED5-ADDF-15D187ADB56E}"/>
    <cellStyle name="SAPBEXexcCritical4 4 7" xfId="4645" xr:uid="{391A11A7-A32A-4FC6-A237-7B7A3A2EE03D}"/>
    <cellStyle name="SAPBEXexcCritical4 4 8" xfId="4917" xr:uid="{E310D074-65FA-4895-BC94-397C8EB47C07}"/>
    <cellStyle name="SAPBEXexcCritical4 4 9" xfId="5122" xr:uid="{8143DDB7-8342-446F-9422-D13FEA580BB6}"/>
    <cellStyle name="SAPBEXexcCritical4 5" xfId="3000" xr:uid="{087D81FB-7751-438E-9F82-640CC40B6354}"/>
    <cellStyle name="SAPBEXexcCritical4 6" xfId="2771" xr:uid="{A3BB2ADE-C437-4518-AEB3-2D9A33D4EE8C}"/>
    <cellStyle name="SAPBEXexcCritical4 7" xfId="2847" xr:uid="{88CBD2E7-EE36-4825-B666-5F7562774869}"/>
    <cellStyle name="SAPBEXexcCritical4 8" xfId="3687" xr:uid="{C27D03AE-5BA9-4720-BC26-7D5441867A8C}"/>
    <cellStyle name="SAPBEXexcCritical4 9" xfId="3360" xr:uid="{587F6E8B-04ED-4B9A-8A88-3D120DF2E596}"/>
    <cellStyle name="SAPBEXexcCritical5" xfId="2334" xr:uid="{8B66052A-8681-4661-80D3-35F634504E4C}"/>
    <cellStyle name="SAPBEXexcCritical5 10" xfId="2930" xr:uid="{35177960-B6D0-4C29-B07E-9BE63E46D355}"/>
    <cellStyle name="SAPBEXexcCritical5 11" xfId="4819" xr:uid="{28D86EEA-83EB-4295-86AD-9232BBF346BC}"/>
    <cellStyle name="SAPBEXexcCritical5 12" xfId="4014" xr:uid="{276ABE48-9754-47E4-9A79-2035264503B3}"/>
    <cellStyle name="SAPBEXexcCritical5 13" xfId="2943" xr:uid="{96F4FA8D-73BB-44C4-BC01-D3D18157C7C0}"/>
    <cellStyle name="SAPBEXexcCritical5 14" xfId="2974" xr:uid="{EA022728-A485-4387-962B-42A6DE66FFF0}"/>
    <cellStyle name="SAPBEXexcCritical5 15" xfId="6915" xr:uid="{E032D0E7-0FC7-4C30-9521-BDEEF9B0DF58}"/>
    <cellStyle name="SAPBEXexcCritical5 16" xfId="6806" xr:uid="{897E8A3F-0745-42D1-B622-3D5331A6AB06}"/>
    <cellStyle name="SAPBEXexcCritical5 17" xfId="7406" xr:uid="{4DB500AE-D11F-4AEE-ADF2-54512871423C}"/>
    <cellStyle name="SAPBEXexcCritical5 18" xfId="6922" xr:uid="{9AE865DA-DF9D-4142-9D5A-1C6834677601}"/>
    <cellStyle name="SAPBEXexcCritical5 19" xfId="6766" xr:uid="{00598F9E-F5B9-4450-B857-944061A44A7D}"/>
    <cellStyle name="SAPBEXexcCritical5 2" xfId="2433" xr:uid="{60FE4AED-627A-4264-988F-41A699262B96}"/>
    <cellStyle name="SAPBEXexcCritical5 2 10" xfId="5263" xr:uid="{0FBD9A13-AEBA-4F94-82EF-51FB2D719F22}"/>
    <cellStyle name="SAPBEXexcCritical5 2 11" xfId="5565" xr:uid="{AA6E8E4D-B284-443C-9E16-D367F26A2B95}"/>
    <cellStyle name="SAPBEXexcCritical5 2 12" xfId="5855" xr:uid="{B0EB35D9-8054-4F34-B7AE-846D741F6F25}"/>
    <cellStyle name="SAPBEXexcCritical5 2 13" xfId="2924" xr:uid="{C1EE89C9-0BB7-42F6-B9AD-6765FA8AE53A}"/>
    <cellStyle name="SAPBEXexcCritical5 2 14" xfId="6996" xr:uid="{E9B72D68-0EC8-44FE-B17F-9580E8EE3670}"/>
    <cellStyle name="SAPBEXexcCritical5 2 15" xfId="7305" xr:uid="{FA6798E1-485D-44A1-9D7F-708D16230A44}"/>
    <cellStyle name="SAPBEXexcCritical5 2 16" xfId="6965" xr:uid="{32C98E75-B68F-40DB-A8F6-BF23B7F78F38}"/>
    <cellStyle name="SAPBEXexcCritical5 2 17" xfId="7771" xr:uid="{75F052FD-FA82-4C39-8F38-49DFBE1349DB}"/>
    <cellStyle name="SAPBEXexcCritical5 2 18" xfId="6700" xr:uid="{3AF4631D-F932-48F8-A2EE-E61831333C5C}"/>
    <cellStyle name="SAPBEXexcCritical5 2 19" xfId="6725" xr:uid="{456C75DF-C520-4B30-8BB2-644963C27C43}"/>
    <cellStyle name="SAPBEXexcCritical5 2 2" xfId="2519" xr:uid="{66AD6949-D3B7-4749-9180-23D7517666D1}"/>
    <cellStyle name="SAPBEXexcCritical5 2 2 10" xfId="5344" xr:uid="{0C4AB180-B115-4CA9-8C34-1ACEEB862F44}"/>
    <cellStyle name="SAPBEXexcCritical5 2 2 11" xfId="5645" xr:uid="{FC02E07F-F7AB-4A59-A66B-382617F32597}"/>
    <cellStyle name="SAPBEXexcCritical5 2 2 12" xfId="5938" xr:uid="{EC8457B2-3C36-4E45-9BE8-5BFB9C53F9FC}"/>
    <cellStyle name="SAPBEXexcCritical5 2 2 13" xfId="6189" xr:uid="{4608CF28-5CFC-4C27-93D5-BD904C4C0ADF}"/>
    <cellStyle name="SAPBEXexcCritical5 2 2 14" xfId="6436" xr:uid="{F12DD17E-5D5E-4A1C-9375-8D5D02CBA963}"/>
    <cellStyle name="SAPBEXexcCritical5 2 2 15" xfId="7082" xr:uid="{E4C87DEE-B4BE-4244-B509-067F26A2E847}"/>
    <cellStyle name="SAPBEXexcCritical5 2 2 16" xfId="7369" xr:uid="{D7BE5E98-AC3F-4856-8B8B-47ECDDECAFA4}"/>
    <cellStyle name="SAPBEXexcCritical5 2 2 17" xfId="7558" xr:uid="{1FA20BC7-3BF4-4715-BA86-29EED92F0721}"/>
    <cellStyle name="SAPBEXexcCritical5 2 2 18" xfId="7855" xr:uid="{ED316C5E-02DD-4612-9CF0-C05132618C47}"/>
    <cellStyle name="SAPBEXexcCritical5 2 2 19" xfId="8088" xr:uid="{7AD7066D-0605-4596-8346-D8BA4E97AABE}"/>
    <cellStyle name="SAPBEXexcCritical5 2 2 2" xfId="3180" xr:uid="{7786B1A3-D83B-4C0C-8C93-74C5CEA13016}"/>
    <cellStyle name="SAPBEXexcCritical5 2 2 20" xfId="8282" xr:uid="{AD68CEBC-959C-47D1-BBC0-D198EC0D1824}"/>
    <cellStyle name="SAPBEXexcCritical5 2 2 21" xfId="8491" xr:uid="{E46271C4-EE8F-40B7-9463-C46A5809AC73}"/>
    <cellStyle name="SAPBEXexcCritical5 2 2 22" xfId="8689" xr:uid="{169A142B-BBC6-41C2-A491-41D2D71191CB}"/>
    <cellStyle name="SAPBEXexcCritical5 2 2 3" xfId="3479" xr:uid="{4E812F04-DE0F-4BF0-AF46-7BAD3B570D77}"/>
    <cellStyle name="SAPBEXexcCritical5 2 2 4" xfId="3757" xr:uid="{B54C7C5C-408D-44FD-AF15-73BDBC6036AD}"/>
    <cellStyle name="SAPBEXexcCritical5 2 2 5" xfId="3959" xr:uid="{B772723F-F663-4474-BB55-BC78A7B82C3B}"/>
    <cellStyle name="SAPBEXexcCritical5 2 2 6" xfId="4274" xr:uid="{61473C38-11E7-46AE-A032-F5461195CE0C}"/>
    <cellStyle name="SAPBEXexcCritical5 2 2 7" xfId="4576" xr:uid="{2C4B3EC8-D23C-4FC9-93C5-A8AEFD0C5069}"/>
    <cellStyle name="SAPBEXexcCritical5 2 2 8" xfId="4851" xr:uid="{887BE147-71A8-49A8-8D5D-1C40911FCA7B}"/>
    <cellStyle name="SAPBEXexcCritical5 2 2 9" xfId="5053" xr:uid="{2B0D0D15-6EC2-4930-9E05-BB5DBCA7D1AC}"/>
    <cellStyle name="SAPBEXexcCritical5 2 3" xfId="2645" xr:uid="{9C37A58D-127B-4A8E-A35D-D9D5A3CD9A0A}"/>
    <cellStyle name="SAPBEXexcCritical5 2 3 10" xfId="5469" xr:uid="{21E74AED-DE3F-462E-9653-78F4A58CAFFF}"/>
    <cellStyle name="SAPBEXexcCritical5 2 3 11" xfId="5768" xr:uid="{8A6583FF-C607-4155-A1EA-E8DEFD74ADE7}"/>
    <cellStyle name="SAPBEXexcCritical5 2 3 12" xfId="6061" xr:uid="{476B425F-2573-4A31-82ED-A1083B963CBE}"/>
    <cellStyle name="SAPBEXexcCritical5 2 3 13" xfId="6314" xr:uid="{FA8A352E-DAC9-455F-A476-9029EEF0B19F}"/>
    <cellStyle name="SAPBEXexcCritical5 2 3 14" xfId="6559" xr:uid="{8BB8815E-2CDF-4607-8BE2-A84303A57881}"/>
    <cellStyle name="SAPBEXexcCritical5 2 3 15" xfId="7208" xr:uid="{1BA4BDAB-4F9F-4909-9B95-8B58BBB2724E}"/>
    <cellStyle name="SAPBEXexcCritical5 2 3 16" xfId="7477" xr:uid="{1EF12145-0C46-4AC4-AC84-607C26D5895E}"/>
    <cellStyle name="SAPBEXexcCritical5 2 3 17" xfId="7681" xr:uid="{D4D5EFE6-5688-45ED-98FB-7D16D219FB2E}"/>
    <cellStyle name="SAPBEXexcCritical5 2 3 18" xfId="7978" xr:uid="{7D9BAFE7-E4F6-40EF-8F08-5209234D437A}"/>
    <cellStyle name="SAPBEXexcCritical5 2 3 19" xfId="8207" xr:uid="{F736080F-7B1E-4CC7-A29A-2E990756449A}"/>
    <cellStyle name="SAPBEXexcCritical5 2 3 2" xfId="3306" xr:uid="{CEE54344-2235-4274-99FE-A091C94C6AF5}"/>
    <cellStyle name="SAPBEXexcCritical5 2 3 20" xfId="8405" xr:uid="{99B28EFF-281B-4E60-8682-0218BAFD96DC}"/>
    <cellStyle name="SAPBEXexcCritical5 2 3 21" xfId="8610" xr:uid="{EFFBCA91-E114-4E0E-BF77-4FED40F45190}"/>
    <cellStyle name="SAPBEXexcCritical5 2 3 22" xfId="8812" xr:uid="{1398E1BE-6116-4340-A294-E5CF92DA1581}"/>
    <cellStyle name="SAPBEXexcCritical5 2 3 3" xfId="3601" xr:uid="{B2BEEACD-9188-4516-9C58-27D5C9CBCDA2}"/>
    <cellStyle name="SAPBEXexcCritical5 2 3 4" xfId="3878" xr:uid="{6215F204-D39A-44E9-89E3-5B8A6830186F}"/>
    <cellStyle name="SAPBEXexcCritical5 2 3 5" xfId="4085" xr:uid="{BFEFBC99-7B2B-4B9A-A2C9-D689A90D295C}"/>
    <cellStyle name="SAPBEXexcCritical5 2 3 6" xfId="4398" xr:uid="{B9D2B040-A22A-4CF7-96C8-3C02582ADB96}"/>
    <cellStyle name="SAPBEXexcCritical5 2 3 7" xfId="4701" xr:uid="{31E834FF-DAB1-46B5-891E-A5DDEACC8B7F}"/>
    <cellStyle name="SAPBEXexcCritical5 2 3 8" xfId="4973" xr:uid="{1ACFBCFC-995D-4B43-8B68-4CDB21B68A72}"/>
    <cellStyle name="SAPBEXexcCritical5 2 3 9" xfId="5177" xr:uid="{FFD1A3AD-ED07-436F-B400-DB2A5DAB6687}"/>
    <cellStyle name="SAPBEXexcCritical5 2 4" xfId="3094" xr:uid="{B586FC62-853A-47D1-987C-3110DED61AB2}"/>
    <cellStyle name="SAPBEXexcCritical5 2 5" xfId="3398" xr:uid="{BE2BEBBB-FD18-44EC-9A83-DFCE21D4259B}"/>
    <cellStyle name="SAPBEXexcCritical5 2 6" xfId="2788" xr:uid="{12FDBB27-981B-487F-ABE2-36C57D1E8378}"/>
    <cellStyle name="SAPBEXexcCritical5 2 7" xfId="4193" xr:uid="{95D7477F-AA22-4022-A452-6C7C555EAEE9}"/>
    <cellStyle name="SAPBEXexcCritical5 2 8" xfId="4491" xr:uid="{57010366-A21C-4292-A079-472E60B9CB84}"/>
    <cellStyle name="SAPBEXexcCritical5 2 9" xfId="3655" xr:uid="{BE818031-D1B6-4C5C-82C6-AABCD4FD868F}"/>
    <cellStyle name="SAPBEXexcCritical5 3" xfId="2462" xr:uid="{30B75E83-1D7F-4DD4-95FB-2C7D32A72782}"/>
    <cellStyle name="SAPBEXexcCritical5 3 10" xfId="5292" xr:uid="{154201D2-B0BF-4547-93F2-EB75AD35824B}"/>
    <cellStyle name="SAPBEXexcCritical5 3 11" xfId="5594" xr:uid="{9B847C85-4395-48CB-8B71-4600E5C25A64}"/>
    <cellStyle name="SAPBEXexcCritical5 3 12" xfId="5884" xr:uid="{AE340D0B-93F6-498F-991D-1E57ADE99D1B}"/>
    <cellStyle name="SAPBEXexcCritical5 3 13" xfId="6135" xr:uid="{E823FED0-E06D-4DF1-A0B5-5A4CCCF79260}"/>
    <cellStyle name="SAPBEXexcCritical5 3 14" xfId="6386" xr:uid="{FFE5DB14-8187-41A7-BAC8-14373E01249A}"/>
    <cellStyle name="SAPBEXexcCritical5 3 15" xfId="7025" xr:uid="{8CA7B754-A2DB-4A96-90AA-D49F3EEFAA94}"/>
    <cellStyle name="SAPBEXexcCritical5 3 16" xfId="6658" xr:uid="{BB19CA21-0808-4CF3-BD01-04E4EE07501A}"/>
    <cellStyle name="SAPBEXexcCritical5 3 17" xfId="7800" xr:uid="{9ECD52FE-249B-4759-9549-4FDCA6A86F7F}"/>
    <cellStyle name="SAPBEXexcCritical5 3 18" xfId="6672" xr:uid="{F6A8015F-44A3-4FB2-ACD8-5B2E5D80A696}"/>
    <cellStyle name="SAPBEXexcCritical5 3 19" xfId="7735" xr:uid="{9542A38C-E7AC-49E1-BA6A-8A1AB9F6B3BE}"/>
    <cellStyle name="SAPBEXexcCritical5 3 2" xfId="2548" xr:uid="{5E7C8211-EF5D-4492-AEEB-E9134E9FA6DE}"/>
    <cellStyle name="SAPBEXexcCritical5 3 2 10" xfId="5373" xr:uid="{76013CEE-4AC7-49C7-B1A5-17218CFFFFC7}"/>
    <cellStyle name="SAPBEXexcCritical5 3 2 11" xfId="5674" xr:uid="{4612A7B7-B83E-4301-B812-88A1B14A7F28}"/>
    <cellStyle name="SAPBEXexcCritical5 3 2 12" xfId="5967" xr:uid="{225D5409-6610-4C5D-9508-A0F02080D9A0}"/>
    <cellStyle name="SAPBEXexcCritical5 3 2 13" xfId="6218" xr:uid="{2006204F-9139-4440-9440-8E5DDD11A28E}"/>
    <cellStyle name="SAPBEXexcCritical5 3 2 14" xfId="6465" xr:uid="{A4B4272D-6644-4096-BFAF-646C7F404E4F}"/>
    <cellStyle name="SAPBEXexcCritical5 3 2 15" xfId="7111" xr:uid="{BD5D4895-FEC5-41B2-B13B-3BD1C036D024}"/>
    <cellStyle name="SAPBEXexcCritical5 3 2 16" xfId="7587" xr:uid="{EF8433C5-778E-4D51-9298-8DCA3CCCC478}"/>
    <cellStyle name="SAPBEXexcCritical5 3 2 17" xfId="7884" xr:uid="{60BB25D3-C457-4041-9834-8BC7D68A1562}"/>
    <cellStyle name="SAPBEXexcCritical5 3 2 18" xfId="8116" xr:uid="{58D9C973-15A1-4C05-A782-86D348E301AD}"/>
    <cellStyle name="SAPBEXexcCritical5 3 2 19" xfId="8311" xr:uid="{19BF42AE-B6A6-4A1E-A900-B7A520C23D7E}"/>
    <cellStyle name="SAPBEXexcCritical5 3 2 2" xfId="3209" xr:uid="{8372A757-C7EC-4084-925F-356CFCA7490E}"/>
    <cellStyle name="SAPBEXexcCritical5 3 2 20" xfId="8519" xr:uid="{5235CBEF-F110-452D-8B2A-76BC5865FD0D}"/>
    <cellStyle name="SAPBEXexcCritical5 3 2 21" xfId="8718" xr:uid="{D7910F25-A8B9-480C-8EB0-83040EEB7BDF}"/>
    <cellStyle name="SAPBEXexcCritical5 3 2 3" xfId="3507" xr:uid="{5E9A1F7B-E973-47EC-9B8B-EE2FAC588028}"/>
    <cellStyle name="SAPBEXexcCritical5 3 2 4" xfId="3785" xr:uid="{3D627E4C-9383-4AD4-94E0-F0546997491A}"/>
    <cellStyle name="SAPBEXexcCritical5 3 2 5" xfId="3988" xr:uid="{A5563491-30AE-41D9-A28F-E46B4B06327C}"/>
    <cellStyle name="SAPBEXexcCritical5 3 2 6" xfId="4303" xr:uid="{C91B8C35-4F77-4864-8AD0-A925E001E834}"/>
    <cellStyle name="SAPBEXexcCritical5 3 2 7" xfId="4605" xr:uid="{45527A2E-B047-48AB-8A96-5AB999A8610B}"/>
    <cellStyle name="SAPBEXexcCritical5 3 2 8" xfId="4879" xr:uid="{30D9D3E6-6B6B-473B-86C2-2F46DCA48BDF}"/>
    <cellStyle name="SAPBEXexcCritical5 3 2 9" xfId="5082" xr:uid="{2F4A1B85-F225-49BC-9764-44CF25AA95FC}"/>
    <cellStyle name="SAPBEXexcCritical5 3 3" xfId="2674" xr:uid="{AC5E587E-0B0A-4DD8-B310-A4996001253A}"/>
    <cellStyle name="SAPBEXexcCritical5 3 3 10" xfId="5498" xr:uid="{AD224BFC-CC60-4640-93AD-F1423D7FEFBF}"/>
    <cellStyle name="SAPBEXexcCritical5 3 3 11" xfId="5797" xr:uid="{DF94B7BA-7502-4896-8398-B70F1BF5ECE7}"/>
    <cellStyle name="SAPBEXexcCritical5 3 3 12" xfId="6090" xr:uid="{692A8519-FC05-4B38-8294-315411E9A944}"/>
    <cellStyle name="SAPBEXexcCritical5 3 3 13" xfId="6343" xr:uid="{C674717E-2CA5-4588-967B-1E724C901280}"/>
    <cellStyle name="SAPBEXexcCritical5 3 3 14" xfId="6588" xr:uid="{93AC8CC0-0DE4-48D2-8CD0-D9C8D5FC7AFD}"/>
    <cellStyle name="SAPBEXexcCritical5 3 3 15" xfId="7237" xr:uid="{DBF00446-6603-4895-89E7-30EABF84DD59}"/>
    <cellStyle name="SAPBEXexcCritical5 3 3 16" xfId="7506" xr:uid="{3224C131-69B7-4D78-90BE-FB1ABE927307}"/>
    <cellStyle name="SAPBEXexcCritical5 3 3 17" xfId="7710" xr:uid="{CA3CA458-FBB5-4D4F-9C21-562367CAF5D5}"/>
    <cellStyle name="SAPBEXexcCritical5 3 3 18" xfId="8007" xr:uid="{0991B5B0-2397-4BFB-80C9-1B03D09DB7CD}"/>
    <cellStyle name="SAPBEXexcCritical5 3 3 19" xfId="8236" xr:uid="{B6444ADE-EBD4-43C0-8AF8-98E7A22AB9FA}"/>
    <cellStyle name="SAPBEXexcCritical5 3 3 2" xfId="3335" xr:uid="{B111298A-83E7-4083-9F3B-4BFF2F6F1763}"/>
    <cellStyle name="SAPBEXexcCritical5 3 3 20" xfId="8434" xr:uid="{79064D37-86D8-4272-8281-ED9A86996D39}"/>
    <cellStyle name="SAPBEXexcCritical5 3 3 21" xfId="8639" xr:uid="{8302E7A4-2500-440F-9010-3B08C95FFD53}"/>
    <cellStyle name="SAPBEXexcCritical5 3 3 22" xfId="8841" xr:uid="{79D05A91-DB2C-407C-A432-19C76B49768A}"/>
    <cellStyle name="SAPBEXexcCritical5 3 3 3" xfId="3630" xr:uid="{6F2360D0-5C08-4C3F-941E-CA83A4F8D5E1}"/>
    <cellStyle name="SAPBEXexcCritical5 3 3 4" xfId="3907" xr:uid="{CC0CE4FE-C10B-46BF-9A38-6867DB02D519}"/>
    <cellStyle name="SAPBEXexcCritical5 3 3 5" xfId="4114" xr:uid="{2A7B20CD-122C-464E-A50B-712FBF909546}"/>
    <cellStyle name="SAPBEXexcCritical5 3 3 6" xfId="4427" xr:uid="{385D44EF-0D3E-4181-B804-B95DEABD584F}"/>
    <cellStyle name="SAPBEXexcCritical5 3 3 7" xfId="4730" xr:uid="{D70EE5C9-B9B4-46D2-9497-4C79E7DE95E7}"/>
    <cellStyle name="SAPBEXexcCritical5 3 3 8" xfId="5002" xr:uid="{434925FB-A8D4-4CD1-9B08-1DEC461DEA95}"/>
    <cellStyle name="SAPBEXexcCritical5 3 3 9" xfId="5206" xr:uid="{9F86F6F2-517A-47EE-B697-D8B64B3494BA}"/>
    <cellStyle name="SAPBEXexcCritical5 3 4" xfId="3123" xr:uid="{C1E36982-642F-4479-BB2C-3DFFF8FFF5D9}"/>
    <cellStyle name="SAPBEXexcCritical5 3 5" xfId="3426" xr:uid="{2F2A4823-E585-4794-94E1-E8A89F557F98}"/>
    <cellStyle name="SAPBEXexcCritical5 3 6" xfId="3055" xr:uid="{116D75BD-3846-44D2-96F5-8FBBDEB84C05}"/>
    <cellStyle name="SAPBEXexcCritical5 3 7" xfId="4222" xr:uid="{8B979AD8-84AE-4C1B-954F-DEF1D812523F}"/>
    <cellStyle name="SAPBEXexcCritical5 3 8" xfId="4520" xr:uid="{A7A3A34B-58C9-47E4-9439-FA2F4C1E594B}"/>
    <cellStyle name="SAPBEXexcCritical5 3 9" xfId="4079" xr:uid="{4BE78A7A-2332-4F85-8F0D-9BCD97198BB4}"/>
    <cellStyle name="SAPBEXexcCritical5 4" xfId="2590" xr:uid="{53F49F95-CA0C-4ACF-9948-11F9B00028CF}"/>
    <cellStyle name="SAPBEXexcCritical5 4 10" xfId="5414" xr:uid="{BB5DB559-811F-4534-BEEC-258665F50401}"/>
    <cellStyle name="SAPBEXexcCritical5 4 11" xfId="5714" xr:uid="{129C09BD-9222-47D2-8132-B4CD9DB6EA8A}"/>
    <cellStyle name="SAPBEXexcCritical5 4 12" xfId="6007" xr:uid="{44FF49F2-D641-42CF-A3C7-89FC18DF9C42}"/>
    <cellStyle name="SAPBEXexcCritical5 4 13" xfId="6259" xr:uid="{A4972912-85CE-479E-8888-1F252D868982}"/>
    <cellStyle name="SAPBEXexcCritical5 4 14" xfId="6505" xr:uid="{1EC53B47-62DC-4675-990F-61D715EB9720}"/>
    <cellStyle name="SAPBEXexcCritical5 4 15" xfId="7153" xr:uid="{C6CD2344-1BD0-4242-BEA3-32ADF8031CA5}"/>
    <cellStyle name="SAPBEXexcCritical5 4 16" xfId="7422" xr:uid="{0B3A1B6E-48D5-4955-B1FC-F5E192FC982F}"/>
    <cellStyle name="SAPBEXexcCritical5 4 17" xfId="7627" xr:uid="{B9968BE6-626F-4CA9-A463-DDD0D499BF55}"/>
    <cellStyle name="SAPBEXexcCritical5 4 18" xfId="7924" xr:uid="{8C9F0570-865C-45FC-B875-03736DB6223C}"/>
    <cellStyle name="SAPBEXexcCritical5 4 19" xfId="8153" xr:uid="{1FCA1402-16F8-4CFE-BB30-080BDC2F24EB}"/>
    <cellStyle name="SAPBEXexcCritical5 4 2" xfId="3251" xr:uid="{F315BAB0-F179-4091-BA21-96268B10EB03}"/>
    <cellStyle name="SAPBEXexcCritical5 4 20" xfId="8351" xr:uid="{8DF930DE-24C3-4DDA-AB63-4F321CE118D7}"/>
    <cellStyle name="SAPBEXexcCritical5 4 21" xfId="8556" xr:uid="{111E670F-7602-4466-A581-30935E5CB719}"/>
    <cellStyle name="SAPBEXexcCritical5 4 22" xfId="8758" xr:uid="{5394B2E3-8EE7-4371-9070-A4C11FC0C29E}"/>
    <cellStyle name="SAPBEXexcCritical5 4 3" xfId="3547" xr:uid="{D763D1B0-C56F-4D31-A9A1-B94D73554285}"/>
    <cellStyle name="SAPBEXexcCritical5 4 4" xfId="3823" xr:uid="{EDCFAFF2-B9B3-4997-86E5-75D1A7BE7D78}"/>
    <cellStyle name="SAPBEXexcCritical5 4 5" xfId="4030" xr:uid="{DDE805E3-E60A-40AB-8E8B-04EB968E2E75}"/>
    <cellStyle name="SAPBEXexcCritical5 4 6" xfId="4344" xr:uid="{99B84628-25D1-4134-82AA-D6A5B2E2B683}"/>
    <cellStyle name="SAPBEXexcCritical5 4 7" xfId="4646" xr:uid="{6E840A73-7F5F-477C-AC3B-A2CFB293B6E7}"/>
    <cellStyle name="SAPBEXexcCritical5 4 8" xfId="4918" xr:uid="{7E26A896-A3A5-4BD5-9A04-B56E8365E81D}"/>
    <cellStyle name="SAPBEXexcCritical5 4 9" xfId="5123" xr:uid="{C674EE55-929E-4BB4-A656-E20AAA1761CE}"/>
    <cellStyle name="SAPBEXexcCritical5 5" xfId="3001" xr:uid="{00576BEA-37FE-4E3D-AD83-6D1CD48C6894}"/>
    <cellStyle name="SAPBEXexcCritical5 6" xfId="2770" xr:uid="{D18D53A6-5BA2-4D32-B752-98794A30B85E}"/>
    <cellStyle name="SAPBEXexcCritical5 7" xfId="2846" xr:uid="{5A69AF08-FD20-4A0C-A74D-C61016C3368C}"/>
    <cellStyle name="SAPBEXexcCritical5 8" xfId="3726" xr:uid="{51134269-0A04-491C-B43F-490E6A6AF590}"/>
    <cellStyle name="SAPBEXexcCritical5 9" xfId="2737" xr:uid="{9D49C76A-6599-49CD-8857-1FE79DA9826A}"/>
    <cellStyle name="SAPBEXexcCritical6" xfId="2335" xr:uid="{E8F38E75-58B5-4DF1-B61B-6ADA650B27F8}"/>
    <cellStyle name="SAPBEXexcCritical6 10" xfId="2929" xr:uid="{40A64E4F-E4F4-4719-A30D-0E4921AB8F39}"/>
    <cellStyle name="SAPBEXexcCritical6 11" xfId="3670" xr:uid="{936C4578-E9BC-43FE-B1C6-317D2DA36293}"/>
    <cellStyle name="SAPBEXexcCritical6 12" xfId="2810" xr:uid="{180F4700-1A26-4DCD-B817-E627C33B767D}"/>
    <cellStyle name="SAPBEXexcCritical6 13" xfId="2813" xr:uid="{55923391-8933-47A2-9237-E76F84EF5233}"/>
    <cellStyle name="SAPBEXexcCritical6 14" xfId="2781" xr:uid="{42A998B5-6C82-4D32-8BC7-A1BC5CD2680C}"/>
    <cellStyle name="SAPBEXexcCritical6 15" xfId="6916" xr:uid="{C7AA4154-29A7-4FC4-919D-0E6467273E49}"/>
    <cellStyle name="SAPBEXexcCritical6 16" xfId="6807" xr:uid="{F00434F1-E8E1-476F-BBD3-F8F818B34A4C}"/>
    <cellStyle name="SAPBEXexcCritical6 17" xfId="6687" xr:uid="{5E449E8B-FD04-49CB-94B5-973E95717ECA}"/>
    <cellStyle name="SAPBEXexcCritical6 18" xfId="6711" xr:uid="{A372523E-0CF4-4D41-9743-B21B7ED341BE}"/>
    <cellStyle name="SAPBEXexcCritical6 19" xfId="6765" xr:uid="{BAA0B03E-B6BF-4C0F-AB0E-3B678A2A674A}"/>
    <cellStyle name="SAPBEXexcCritical6 2" xfId="2432" xr:uid="{22BF3D3C-0F8E-4068-AB18-14608F367A03}"/>
    <cellStyle name="SAPBEXexcCritical6 2 10" xfId="5262" xr:uid="{D7000BE6-F1C5-4A0F-964E-211C4C3CF96F}"/>
    <cellStyle name="SAPBEXexcCritical6 2 11" xfId="5564" xr:uid="{911152D7-455C-40AB-A24A-BB922C55FC6F}"/>
    <cellStyle name="SAPBEXexcCritical6 2 12" xfId="5854" xr:uid="{3FCF61F1-E03E-46F2-ABD5-A595C4878ECC}"/>
    <cellStyle name="SAPBEXexcCritical6 2 13" xfId="5526" xr:uid="{165C0FA9-14FE-4079-9E09-0354663A162C}"/>
    <cellStyle name="SAPBEXexcCritical6 2 14" xfId="6995" xr:uid="{9B49854C-0117-4117-8E8F-7CD9C5F25DED}"/>
    <cellStyle name="SAPBEXexcCritical6 2 15" xfId="7304" xr:uid="{F1A0A265-AD65-43AF-B74E-D7F4FBC6B28E}"/>
    <cellStyle name="SAPBEXexcCritical6 2 16" xfId="6959" xr:uid="{18EF9F62-12A5-4131-B5B3-044CCDE86A6D}"/>
    <cellStyle name="SAPBEXexcCritical6 2 17" xfId="7770" xr:uid="{41647C2E-A635-40F1-B936-7BDB32881280}"/>
    <cellStyle name="SAPBEXexcCritical6 2 18" xfId="6942" xr:uid="{6F9AEA78-E3C8-4C94-A40B-084CF64A72ED}"/>
    <cellStyle name="SAPBEXexcCritical6 2 19" xfId="6726" xr:uid="{CD9B0E39-1E87-4F17-A0DD-7074B944ED6D}"/>
    <cellStyle name="SAPBEXexcCritical6 2 2" xfId="2518" xr:uid="{E79779D7-BEDA-45F7-9215-8973CFD0DB55}"/>
    <cellStyle name="SAPBEXexcCritical6 2 2 10" xfId="5343" xr:uid="{DC7E7D31-50FD-47DB-8D40-C8F1D6D921EF}"/>
    <cellStyle name="SAPBEXexcCritical6 2 2 11" xfId="5644" xr:uid="{A8476CA1-C91E-42AE-BB87-E276812D1C4A}"/>
    <cellStyle name="SAPBEXexcCritical6 2 2 12" xfId="5937" xr:uid="{453A016B-127D-4D57-8388-0ABFD4BBF26D}"/>
    <cellStyle name="SAPBEXexcCritical6 2 2 13" xfId="6188" xr:uid="{0FE9D72C-960D-4A43-BBF6-55C58B10F6AE}"/>
    <cellStyle name="SAPBEXexcCritical6 2 2 14" xfId="6435" xr:uid="{F01B4F96-8FC3-4319-8665-62ED11596F80}"/>
    <cellStyle name="SAPBEXexcCritical6 2 2 15" xfId="7081" xr:uid="{49E786E8-C4DF-4E31-96F8-B6B68F449D57}"/>
    <cellStyle name="SAPBEXexcCritical6 2 2 16" xfId="7368" xr:uid="{402315B7-B03E-4863-8147-9AB6D49AB82C}"/>
    <cellStyle name="SAPBEXexcCritical6 2 2 17" xfId="7557" xr:uid="{C2E36E36-1D12-463F-831F-BB065367C756}"/>
    <cellStyle name="SAPBEXexcCritical6 2 2 18" xfId="7854" xr:uid="{5249141F-CA2A-4E3E-8467-4F2327315FFB}"/>
    <cellStyle name="SAPBEXexcCritical6 2 2 19" xfId="8087" xr:uid="{ACA001CD-7387-4ACC-A83A-1091561A0960}"/>
    <cellStyle name="SAPBEXexcCritical6 2 2 2" xfId="3179" xr:uid="{5EE7DCCA-3007-44FE-BF4A-E0531A071AFE}"/>
    <cellStyle name="SAPBEXexcCritical6 2 2 20" xfId="8281" xr:uid="{BF50DD6F-FD10-4314-A27C-06E8AED25B1A}"/>
    <cellStyle name="SAPBEXexcCritical6 2 2 21" xfId="8490" xr:uid="{13A3F8C8-447B-4016-8C66-EF7512448712}"/>
    <cellStyle name="SAPBEXexcCritical6 2 2 22" xfId="8688" xr:uid="{5400D95F-56D9-4CA8-806F-36451BE1BA6E}"/>
    <cellStyle name="SAPBEXexcCritical6 2 2 3" xfId="3478" xr:uid="{111D1126-6059-46CA-8951-A66757FA5B65}"/>
    <cellStyle name="SAPBEXexcCritical6 2 2 4" xfId="3756" xr:uid="{154CA043-25A1-40E5-87C1-6D0B7B9890A6}"/>
    <cellStyle name="SAPBEXexcCritical6 2 2 5" xfId="3958" xr:uid="{A63A7560-6388-4B12-AFB9-56063921823B}"/>
    <cellStyle name="SAPBEXexcCritical6 2 2 6" xfId="4273" xr:uid="{8D5D680A-4D87-4BE8-96DF-84BEAE37244A}"/>
    <cellStyle name="SAPBEXexcCritical6 2 2 7" xfId="4575" xr:uid="{3C07C56E-ADDD-42B5-90C2-B5F8DFC445BA}"/>
    <cellStyle name="SAPBEXexcCritical6 2 2 8" xfId="4850" xr:uid="{D1EE34C0-224D-43A3-83E1-F592BEE80281}"/>
    <cellStyle name="SAPBEXexcCritical6 2 2 9" xfId="5052" xr:uid="{3084DEB5-9CC5-4FE2-9320-4199228E5F46}"/>
    <cellStyle name="SAPBEXexcCritical6 2 3" xfId="2644" xr:uid="{E45B7A12-AD8D-4C38-AB82-D394D537CA35}"/>
    <cellStyle name="SAPBEXexcCritical6 2 3 10" xfId="5468" xr:uid="{05417D9D-A962-4A7E-9B08-812DA4311E16}"/>
    <cellStyle name="SAPBEXexcCritical6 2 3 11" xfId="5767" xr:uid="{9918B760-7D6C-454A-BB77-AE7214DF9301}"/>
    <cellStyle name="SAPBEXexcCritical6 2 3 12" xfId="6060" xr:uid="{16C65270-DD39-4E9E-B6A0-35FD8D1D4376}"/>
    <cellStyle name="SAPBEXexcCritical6 2 3 13" xfId="6313" xr:uid="{A42F8C9E-222F-4F5A-9DF1-C9525531D0F6}"/>
    <cellStyle name="SAPBEXexcCritical6 2 3 14" xfId="6558" xr:uid="{C403B562-0F8F-4534-962B-95EC70AD55F1}"/>
    <cellStyle name="SAPBEXexcCritical6 2 3 15" xfId="7207" xr:uid="{A9E071CA-F8E7-4165-840D-DDD3DEB515EA}"/>
    <cellStyle name="SAPBEXexcCritical6 2 3 16" xfId="7476" xr:uid="{B6282EBC-A6EE-41A0-8EDF-ADAC1B7D680F}"/>
    <cellStyle name="SAPBEXexcCritical6 2 3 17" xfId="7680" xr:uid="{602AE4E2-FF18-4F1C-917D-03FAA10169DB}"/>
    <cellStyle name="SAPBEXexcCritical6 2 3 18" xfId="7977" xr:uid="{979C96E1-488B-4A5B-AB02-1C96DAA12C98}"/>
    <cellStyle name="SAPBEXexcCritical6 2 3 19" xfId="8206" xr:uid="{1BE4CDED-8B3E-4A2A-B21A-41D2CF6289DD}"/>
    <cellStyle name="SAPBEXexcCritical6 2 3 2" xfId="3305" xr:uid="{5FB3A51C-00F6-4254-BF17-82B80CEF355E}"/>
    <cellStyle name="SAPBEXexcCritical6 2 3 20" xfId="8404" xr:uid="{90AE44D3-009A-44DF-A3D3-B867AC438A90}"/>
    <cellStyle name="SAPBEXexcCritical6 2 3 21" xfId="8609" xr:uid="{516C7210-4F99-49CB-B255-67FA5F4ADE46}"/>
    <cellStyle name="SAPBEXexcCritical6 2 3 22" xfId="8811" xr:uid="{D96687C4-D3E4-477E-B958-6A4E44C16E84}"/>
    <cellStyle name="SAPBEXexcCritical6 2 3 3" xfId="3600" xr:uid="{BB2AFE13-7C93-44FC-A898-CC91736FFC46}"/>
    <cellStyle name="SAPBEXexcCritical6 2 3 4" xfId="3877" xr:uid="{F402B163-CF16-4FCA-9B8C-E60B03911140}"/>
    <cellStyle name="SAPBEXexcCritical6 2 3 5" xfId="4084" xr:uid="{14488B11-8F43-4547-B57E-E73168ED961C}"/>
    <cellStyle name="SAPBEXexcCritical6 2 3 6" xfId="4397" xr:uid="{67E57BAA-DCF9-488E-878A-7E0980943B91}"/>
    <cellStyle name="SAPBEXexcCritical6 2 3 7" xfId="4700" xr:uid="{A10B495F-0980-4953-AD7D-081038C363EF}"/>
    <cellStyle name="SAPBEXexcCritical6 2 3 8" xfId="4972" xr:uid="{A8731C83-DE13-476C-BE17-A2A3FD0841E9}"/>
    <cellStyle name="SAPBEXexcCritical6 2 3 9" xfId="5176" xr:uid="{C36297FF-730C-422A-BDAF-E178D93CF644}"/>
    <cellStyle name="SAPBEXexcCritical6 2 4" xfId="3093" xr:uid="{2563FDBE-CEDC-474B-B0F0-A256C16B5182}"/>
    <cellStyle name="SAPBEXexcCritical6 2 5" xfId="3397" xr:uid="{85EF090A-BBA8-44F9-8135-4AA20566AF83}"/>
    <cellStyle name="SAPBEXexcCritical6 2 6" xfId="2789" xr:uid="{E1F00BC3-3D43-4459-AFF3-7A35DB55BB5A}"/>
    <cellStyle name="SAPBEXexcCritical6 2 7" xfId="4192" xr:uid="{2BDE8384-B2B8-4611-A158-5BE7D25D4756}"/>
    <cellStyle name="SAPBEXexcCritical6 2 8" xfId="4490" xr:uid="{BDA1FEDB-6A07-4114-9B1D-BAE938A6B25C}"/>
    <cellStyle name="SAPBEXexcCritical6 2 9" xfId="3059" xr:uid="{49C01916-270A-40D8-B80F-8D4B08FEB182}"/>
    <cellStyle name="SAPBEXexcCritical6 3" xfId="2461" xr:uid="{623065BB-189A-4475-AA2E-7ECF02131BCE}"/>
    <cellStyle name="SAPBEXexcCritical6 3 10" xfId="5291" xr:uid="{041A251B-F76E-450D-A1E3-9023563D1761}"/>
    <cellStyle name="SAPBEXexcCritical6 3 11" xfId="5593" xr:uid="{6A8899B2-003E-4F1E-9187-667F3F6CB3F4}"/>
    <cellStyle name="SAPBEXexcCritical6 3 12" xfId="5883" xr:uid="{F1CB29AB-F708-4334-A727-7940DC05C4F5}"/>
    <cellStyle name="SAPBEXexcCritical6 3 13" xfId="6134" xr:uid="{8176F133-BD1B-40E5-AAEE-33F734B3C84D}"/>
    <cellStyle name="SAPBEXexcCritical6 3 14" xfId="6385" xr:uid="{9493E68E-4305-4C48-BFF4-8B13D7AE57BB}"/>
    <cellStyle name="SAPBEXexcCritical6 3 15" xfId="7024" xr:uid="{3FCFC129-0977-4993-AF6D-0D11AABD41D1}"/>
    <cellStyle name="SAPBEXexcCritical6 3 16" xfId="6656" xr:uid="{10CD19C2-E572-4149-9850-519599D99E7D}"/>
    <cellStyle name="SAPBEXexcCritical6 3 17" xfId="7799" xr:uid="{94EE2727-08E5-4CEB-83C8-B8197A2B2BFB}"/>
    <cellStyle name="SAPBEXexcCritical6 3 18" xfId="6674" xr:uid="{7CD4B098-671E-4FFF-A0D7-F0AB0088BE4D}"/>
    <cellStyle name="SAPBEXexcCritical6 3 19" xfId="8056" xr:uid="{B4F2431F-7229-4313-8C58-8E4A140EB804}"/>
    <cellStyle name="SAPBEXexcCritical6 3 2" xfId="2547" xr:uid="{9140852D-F648-4766-BCC0-DA164C25035A}"/>
    <cellStyle name="SAPBEXexcCritical6 3 2 10" xfId="5372" xr:uid="{E698D280-4AD4-477A-97BD-0A51482FBE37}"/>
    <cellStyle name="SAPBEXexcCritical6 3 2 11" xfId="5673" xr:uid="{7C12B4E6-A6D0-4F4D-A72F-649412932FC8}"/>
    <cellStyle name="SAPBEXexcCritical6 3 2 12" xfId="5966" xr:uid="{A84C6C47-22CF-4754-8AAD-C1D8988FCB26}"/>
    <cellStyle name="SAPBEXexcCritical6 3 2 13" xfId="6217" xr:uid="{369138AF-B98A-41D5-BD65-A7C8B4B6E7FD}"/>
    <cellStyle name="SAPBEXexcCritical6 3 2 14" xfId="6464" xr:uid="{45F17B87-2917-45BB-90D2-B42A4BA3EEA9}"/>
    <cellStyle name="SAPBEXexcCritical6 3 2 15" xfId="7110" xr:uid="{56818992-F2A5-4208-920D-0B3E2F47E0E3}"/>
    <cellStyle name="SAPBEXexcCritical6 3 2 16" xfId="7586" xr:uid="{FE85275B-1D7C-4ED1-9A7E-9B92420ED4C6}"/>
    <cellStyle name="SAPBEXexcCritical6 3 2 17" xfId="7883" xr:uid="{1D36E319-5121-4B60-AB3E-AEDA416B8A49}"/>
    <cellStyle name="SAPBEXexcCritical6 3 2 18" xfId="8115" xr:uid="{27E512FF-38A6-4811-8030-E73AD7058518}"/>
    <cellStyle name="SAPBEXexcCritical6 3 2 19" xfId="8310" xr:uid="{EF337D23-E7B3-43B7-839B-DCA5D2D9EA1A}"/>
    <cellStyle name="SAPBEXexcCritical6 3 2 2" xfId="3208" xr:uid="{540FA0BC-8867-4E6E-9D01-6C6D7E8F82A6}"/>
    <cellStyle name="SAPBEXexcCritical6 3 2 20" xfId="8518" xr:uid="{588D9D38-EE37-4455-9F29-27A584A181C1}"/>
    <cellStyle name="SAPBEXexcCritical6 3 2 21" xfId="8717" xr:uid="{5A7C56D2-01DC-4588-ACC1-74536DDB7E40}"/>
    <cellStyle name="SAPBEXexcCritical6 3 2 3" xfId="3506" xr:uid="{A599F4DD-41A0-429C-8760-491E61B9218B}"/>
    <cellStyle name="SAPBEXexcCritical6 3 2 4" xfId="3784" xr:uid="{5FC7F457-268C-4975-BB0B-FFE4276B82C0}"/>
    <cellStyle name="SAPBEXexcCritical6 3 2 5" xfId="3987" xr:uid="{B5ACBAF7-5DF8-4F05-95CB-E56B55B86E85}"/>
    <cellStyle name="SAPBEXexcCritical6 3 2 6" xfId="4302" xr:uid="{7170E404-E7B9-4AB6-BD4C-CA942F0A385C}"/>
    <cellStyle name="SAPBEXexcCritical6 3 2 7" xfId="4604" xr:uid="{5508CDED-4FDD-4D2D-9B5B-D9151034598B}"/>
    <cellStyle name="SAPBEXexcCritical6 3 2 8" xfId="4878" xr:uid="{CB00A1D2-211E-4702-A6F8-D31A3EF2CEC9}"/>
    <cellStyle name="SAPBEXexcCritical6 3 2 9" xfId="5081" xr:uid="{4A4F8213-FE72-424A-AF63-10C0FC1B5B1B}"/>
    <cellStyle name="SAPBEXexcCritical6 3 3" xfId="2673" xr:uid="{9E6EB7DA-6824-4444-B96F-7D7C95AAB3FB}"/>
    <cellStyle name="SAPBEXexcCritical6 3 3 10" xfId="5497" xr:uid="{FF8C4924-B3A3-4C26-BECB-BC95F5613DDB}"/>
    <cellStyle name="SAPBEXexcCritical6 3 3 11" xfId="5796" xr:uid="{F9DA1EC2-1FB8-4458-8925-4E6990BE9621}"/>
    <cellStyle name="SAPBEXexcCritical6 3 3 12" xfId="6089" xr:uid="{2E78247F-3DEE-47D1-A81D-6CC52DA8B7AB}"/>
    <cellStyle name="SAPBEXexcCritical6 3 3 13" xfId="6342" xr:uid="{8C168D66-4FCA-452D-BF33-AB02C9C9A0E6}"/>
    <cellStyle name="SAPBEXexcCritical6 3 3 14" xfId="6587" xr:uid="{7E6EA7AA-D32B-45FD-8EEB-F5A8F3F039DF}"/>
    <cellStyle name="SAPBEXexcCritical6 3 3 15" xfId="7236" xr:uid="{D2C60C9A-E839-4A9B-B86F-D240F31D9F68}"/>
    <cellStyle name="SAPBEXexcCritical6 3 3 16" xfId="7505" xr:uid="{33212AB7-C70D-403A-A74E-F26C5D078564}"/>
    <cellStyle name="SAPBEXexcCritical6 3 3 17" xfId="7709" xr:uid="{25525754-DD83-42EB-B407-B16EAC889608}"/>
    <cellStyle name="SAPBEXexcCritical6 3 3 18" xfId="8006" xr:uid="{887655F1-E541-40B6-8594-7D115002D1FF}"/>
    <cellStyle name="SAPBEXexcCritical6 3 3 19" xfId="8235" xr:uid="{D448F408-C712-4C12-8128-4AD335B6209A}"/>
    <cellStyle name="SAPBEXexcCritical6 3 3 2" xfId="3334" xr:uid="{28B5040D-3859-477C-AB3C-28E1EE4CE543}"/>
    <cellStyle name="SAPBEXexcCritical6 3 3 20" xfId="8433" xr:uid="{FBAE212E-0668-4F76-98FC-519BBC0FE6FD}"/>
    <cellStyle name="SAPBEXexcCritical6 3 3 21" xfId="8638" xr:uid="{E8CD4044-5E39-4509-897B-AB3DDA950BA7}"/>
    <cellStyle name="SAPBEXexcCritical6 3 3 22" xfId="8840" xr:uid="{6B5D60F9-B814-42BC-B30F-B3595877B373}"/>
    <cellStyle name="SAPBEXexcCritical6 3 3 3" xfId="3629" xr:uid="{74A12B3F-D93F-4DA4-9467-BB88DF9CCEAD}"/>
    <cellStyle name="SAPBEXexcCritical6 3 3 4" xfId="3906" xr:uid="{8635C2AA-DAF4-42B8-896E-193E2F50F468}"/>
    <cellStyle name="SAPBEXexcCritical6 3 3 5" xfId="4113" xr:uid="{C5DD4793-7BAD-4C8F-8B0F-A7143DE49163}"/>
    <cellStyle name="SAPBEXexcCritical6 3 3 6" xfId="4426" xr:uid="{8B88A093-251C-4E8F-8224-97AB2446BAA6}"/>
    <cellStyle name="SAPBEXexcCritical6 3 3 7" xfId="4729" xr:uid="{C274ABA2-C280-46F2-8A95-913ABB62F8DA}"/>
    <cellStyle name="SAPBEXexcCritical6 3 3 8" xfId="5001" xr:uid="{45C437E3-AC33-4EFC-A53D-23DBD3564919}"/>
    <cellStyle name="SAPBEXexcCritical6 3 3 9" xfId="5205" xr:uid="{8784FB8F-8A0F-496B-8326-1E0F3891C6F8}"/>
    <cellStyle name="SAPBEXexcCritical6 3 4" xfId="3122" xr:uid="{0044081E-D56B-469F-A040-81C21F8D95B9}"/>
    <cellStyle name="SAPBEXexcCritical6 3 5" xfId="3425" xr:uid="{ED5D5082-A835-4B0E-B013-E9509B69EB6F}"/>
    <cellStyle name="SAPBEXexcCritical6 3 6" xfId="3035" xr:uid="{30391F8C-B2F8-4D32-BEAE-ABE6A31DB9CE}"/>
    <cellStyle name="SAPBEXexcCritical6 3 7" xfId="4221" xr:uid="{A887AA2C-9BBA-4869-9C1B-45F6BAA252E4}"/>
    <cellStyle name="SAPBEXexcCritical6 3 8" xfId="4519" xr:uid="{37C40CDA-C3EC-45C8-8D84-4FA83DE482BF}"/>
    <cellStyle name="SAPBEXexcCritical6 3 9" xfId="2858" xr:uid="{9D121E0F-DDC7-43E0-9C15-C7DCBE581450}"/>
    <cellStyle name="SAPBEXexcCritical6 4" xfId="2591" xr:uid="{5CBE13F2-8854-4CA6-ABF8-90889ED67929}"/>
    <cellStyle name="SAPBEXexcCritical6 4 10" xfId="5415" xr:uid="{2FCE66A4-5226-40E1-BC2A-638B17D24E2A}"/>
    <cellStyle name="SAPBEXexcCritical6 4 11" xfId="5715" xr:uid="{960E2DF6-BA79-468D-8316-DEDCBB45487B}"/>
    <cellStyle name="SAPBEXexcCritical6 4 12" xfId="6008" xr:uid="{7807ABE1-3E20-4B79-943F-0C181400C2CD}"/>
    <cellStyle name="SAPBEXexcCritical6 4 13" xfId="6260" xr:uid="{E3A10E41-1800-49A9-BF59-C88A1D1B47DD}"/>
    <cellStyle name="SAPBEXexcCritical6 4 14" xfId="6506" xr:uid="{8AFE9409-5962-43C8-A3F1-C8D31950CAD6}"/>
    <cellStyle name="SAPBEXexcCritical6 4 15" xfId="7154" xr:uid="{2D9A67B1-6EE3-4CF6-96C6-FFD2862CF0E9}"/>
    <cellStyle name="SAPBEXexcCritical6 4 16" xfId="7423" xr:uid="{4B718BDB-F86E-40F4-9866-280DF744095D}"/>
    <cellStyle name="SAPBEXexcCritical6 4 17" xfId="7628" xr:uid="{8A769B8B-86A6-430E-9446-464E423D8180}"/>
    <cellStyle name="SAPBEXexcCritical6 4 18" xfId="7925" xr:uid="{72EDF8C4-BD6E-49F5-AB13-ED3CBDC3F503}"/>
    <cellStyle name="SAPBEXexcCritical6 4 19" xfId="8154" xr:uid="{BC47A609-6E6D-4380-8A71-8AEAB16F583E}"/>
    <cellStyle name="SAPBEXexcCritical6 4 2" xfId="3252" xr:uid="{26D9E277-5117-40C6-A08E-9553A3999CC9}"/>
    <cellStyle name="SAPBEXexcCritical6 4 20" xfId="8352" xr:uid="{BC7F8861-0669-4DB9-B0E3-CE004AA1BDAF}"/>
    <cellStyle name="SAPBEXexcCritical6 4 21" xfId="8557" xr:uid="{90C5D993-EBB1-4136-8798-4E303F649832}"/>
    <cellStyle name="SAPBEXexcCritical6 4 22" xfId="8759" xr:uid="{2C339E89-EA51-4188-8956-0615B87AE3BD}"/>
    <cellStyle name="SAPBEXexcCritical6 4 3" xfId="3548" xr:uid="{5096C1A5-DF4A-4298-93EB-1C2F29500E71}"/>
    <cellStyle name="SAPBEXexcCritical6 4 4" xfId="3824" xr:uid="{9B5D1127-4DF9-4D53-86EA-BD4DF883DE39}"/>
    <cellStyle name="SAPBEXexcCritical6 4 5" xfId="4031" xr:uid="{5C8F12B4-1619-4542-B5DB-F6604CDDDAA0}"/>
    <cellStyle name="SAPBEXexcCritical6 4 6" xfId="4345" xr:uid="{AE206418-6FE2-46DA-B2AC-EEBE2AA53CB3}"/>
    <cellStyle name="SAPBEXexcCritical6 4 7" xfId="4647" xr:uid="{F53F34B3-7BDE-4779-8D6F-338ABF549CA3}"/>
    <cellStyle name="SAPBEXexcCritical6 4 8" xfId="4919" xr:uid="{CE5E4611-3853-48C4-B5B8-6B33BD9FE01A}"/>
    <cellStyle name="SAPBEXexcCritical6 4 9" xfId="5124" xr:uid="{851A536B-3151-47AB-A176-98C40A5630D6}"/>
    <cellStyle name="SAPBEXexcCritical6 5" xfId="3002" xr:uid="{135BF0C3-FE0B-4068-8B6C-C6B11666C8CD}"/>
    <cellStyle name="SAPBEXexcCritical6 6" xfId="2769" xr:uid="{D1C5BBE2-9EB6-4747-B986-A9302F0BA1C1}"/>
    <cellStyle name="SAPBEXexcCritical6 7" xfId="2845" xr:uid="{1988EFCD-0212-4F32-877E-0EA318479ADB}"/>
    <cellStyle name="SAPBEXexcCritical6 8" xfId="2982" xr:uid="{7C4FAE71-2699-4DF1-88B2-912AC3D4E177}"/>
    <cellStyle name="SAPBEXexcCritical6 9" xfId="2731" xr:uid="{AA6F7BD7-E77F-4838-9684-65B1BA2D3B11}"/>
    <cellStyle name="SAPBEXexcGood1" xfId="2336" xr:uid="{3BECA985-A915-462A-BCFA-E84BFD6E5D00}"/>
    <cellStyle name="SAPBEXexcGood1 10" xfId="2928" xr:uid="{DC106436-4FC6-4159-BC3F-1CFC6DAF1673}"/>
    <cellStyle name="SAPBEXexcGood1 11" xfId="4786" xr:uid="{7E67F9F4-1239-42DE-A556-2D1672E0885B}"/>
    <cellStyle name="SAPBEXexcGood1 12" xfId="4797" xr:uid="{3A16D068-8869-479B-B415-64E7B828A5E5}"/>
    <cellStyle name="SAPBEXexcGood1 13" xfId="2944" xr:uid="{96402568-AB72-4FBE-B3A6-6B1EAD32B2BF}"/>
    <cellStyle name="SAPBEXexcGood1 14" xfId="3723" xr:uid="{872B02B4-DC7A-4488-B7D3-C90D3165B022}"/>
    <cellStyle name="SAPBEXexcGood1 15" xfId="6917" xr:uid="{907E9AC6-2502-4154-A573-7F4F13D1AFF2}"/>
    <cellStyle name="SAPBEXexcGood1 16" xfId="6808" xr:uid="{0EDCCF64-0294-457A-A290-9CBBF799CC3E}"/>
    <cellStyle name="SAPBEXexcGood1 17" xfId="7339" xr:uid="{67F68C11-B407-474D-AA2D-5AE9051B5090}"/>
    <cellStyle name="SAPBEXexcGood1 18" xfId="6641" xr:uid="{EF6B5A9F-4B20-4BCB-9C1A-0021FF1CD87F}"/>
    <cellStyle name="SAPBEXexcGood1 19" xfId="6764" xr:uid="{A9BEADBB-97F0-4292-A887-0E797CDE5FFB}"/>
    <cellStyle name="SAPBEXexcGood1 2" xfId="2431" xr:uid="{D6C391DF-ABF9-4EAA-A034-4E6D53001E66}"/>
    <cellStyle name="SAPBEXexcGood1 2 10" xfId="5261" xr:uid="{4F79EE58-9FE6-41B8-8981-9A7583BB1234}"/>
    <cellStyle name="SAPBEXexcGood1 2 11" xfId="5563" xr:uid="{527D2DF2-3A07-4AB9-9ADE-B65E4847047C}"/>
    <cellStyle name="SAPBEXexcGood1 2 12" xfId="5853" xr:uid="{04DF1103-1D74-48DB-A3E1-4E17226A25BC}"/>
    <cellStyle name="SAPBEXexcGood1 2 13" xfId="5533" xr:uid="{0CBC4DA7-92CE-43E3-B7DB-AFD7E2FE281A}"/>
    <cellStyle name="SAPBEXexcGood1 2 14" xfId="6994" xr:uid="{BCCA0C15-D3B9-4A27-85D1-6584705D1AF7}"/>
    <cellStyle name="SAPBEXexcGood1 2 15" xfId="7303" xr:uid="{2957C321-6425-4B2B-8203-28200E68CD9D}"/>
    <cellStyle name="SAPBEXexcGood1 2 16" xfId="6614" xr:uid="{CDFB42A3-D899-4946-A3A9-3453A130BA33}"/>
    <cellStyle name="SAPBEXexcGood1 2 17" xfId="7769" xr:uid="{80FC1E08-8DED-488F-BE43-6E214B0E77E4}"/>
    <cellStyle name="SAPBEXexcGood1 2 18" xfId="7814" xr:uid="{6075AAA6-0B46-44D5-9D35-F09A218F05A1}"/>
    <cellStyle name="SAPBEXexcGood1 2 19" xfId="6727" xr:uid="{8A71BE0B-D004-4C30-A609-53D7CFDFF889}"/>
    <cellStyle name="SAPBEXexcGood1 2 2" xfId="2517" xr:uid="{03A0424C-EFBD-40D1-8623-8DC3FD84749B}"/>
    <cellStyle name="SAPBEXexcGood1 2 2 10" xfId="5342" xr:uid="{6FA82A60-CF41-4A3D-BF59-898894DA20F5}"/>
    <cellStyle name="SAPBEXexcGood1 2 2 11" xfId="5643" xr:uid="{6D598139-CAD9-4239-8282-58277024FD47}"/>
    <cellStyle name="SAPBEXexcGood1 2 2 12" xfId="5936" xr:uid="{292DC5DF-4CD2-49BD-94F0-270152321790}"/>
    <cellStyle name="SAPBEXexcGood1 2 2 13" xfId="6187" xr:uid="{0A4CAFFE-9C56-432D-A0C9-3175F2C9D2CF}"/>
    <cellStyle name="SAPBEXexcGood1 2 2 14" xfId="6434" xr:uid="{1F9CFBE2-D0B7-40EB-B704-CD1D4998030A}"/>
    <cellStyle name="SAPBEXexcGood1 2 2 15" xfId="7080" xr:uid="{FA24A530-CC88-4EEA-9C94-89EA6AC4DA91}"/>
    <cellStyle name="SAPBEXexcGood1 2 2 16" xfId="7367" xr:uid="{492469E8-254E-4F59-8707-568759E59457}"/>
    <cellStyle name="SAPBEXexcGood1 2 2 17" xfId="7556" xr:uid="{F78E6784-3978-421E-B8A6-7CD04D54DFA0}"/>
    <cellStyle name="SAPBEXexcGood1 2 2 18" xfId="7853" xr:uid="{0533A49F-E912-48CF-B901-C72734CE4D95}"/>
    <cellStyle name="SAPBEXexcGood1 2 2 19" xfId="8086" xr:uid="{FED7E3C6-D97C-40EC-BFD3-F18F92C71FB2}"/>
    <cellStyle name="SAPBEXexcGood1 2 2 2" xfId="3178" xr:uid="{24A9335D-E486-4DFC-9868-79609D45D3E6}"/>
    <cellStyle name="SAPBEXexcGood1 2 2 20" xfId="8280" xr:uid="{B19EE170-8D4C-48CE-AEFE-E4EC8CBBED96}"/>
    <cellStyle name="SAPBEXexcGood1 2 2 21" xfId="8489" xr:uid="{EFD499F8-35A5-49C1-8B20-62572EC4D9A6}"/>
    <cellStyle name="SAPBEXexcGood1 2 2 22" xfId="8687" xr:uid="{D8518041-76BC-47C6-8703-6FFDAE8E01EB}"/>
    <cellStyle name="SAPBEXexcGood1 2 2 3" xfId="3477" xr:uid="{10624F4E-10C2-4977-938E-AD6296E665C1}"/>
    <cellStyle name="SAPBEXexcGood1 2 2 4" xfId="3755" xr:uid="{D715DBA2-3B40-49DF-B3AA-06B2B5EFC9BC}"/>
    <cellStyle name="SAPBEXexcGood1 2 2 5" xfId="3957" xr:uid="{4605900C-1C29-45AE-A6F2-34CC0EB7689A}"/>
    <cellStyle name="SAPBEXexcGood1 2 2 6" xfId="4272" xr:uid="{2382F44C-6B6F-4B0D-AE54-196EB1E8E7E1}"/>
    <cellStyle name="SAPBEXexcGood1 2 2 7" xfId="4574" xr:uid="{C09ADEE2-8154-453F-ACB6-90123B13189F}"/>
    <cellStyle name="SAPBEXexcGood1 2 2 8" xfId="4849" xr:uid="{71DB183B-A581-4338-86C2-BC551C50A542}"/>
    <cellStyle name="SAPBEXexcGood1 2 2 9" xfId="5051" xr:uid="{44F6F344-858D-43ED-A933-D21579667D85}"/>
    <cellStyle name="SAPBEXexcGood1 2 3" xfId="2643" xr:uid="{D833C0C3-BDC2-4DF3-8E65-126F6D5AE84D}"/>
    <cellStyle name="SAPBEXexcGood1 2 3 10" xfId="5467" xr:uid="{09BA8931-9C51-4910-8DB1-E6955F3DF385}"/>
    <cellStyle name="SAPBEXexcGood1 2 3 11" xfId="5766" xr:uid="{ADB2F2DA-A042-472A-BC50-BC7E3B48F3F1}"/>
    <cellStyle name="SAPBEXexcGood1 2 3 12" xfId="6059" xr:uid="{2ED48A53-D8AF-45E0-A204-A56A046E7650}"/>
    <cellStyle name="SAPBEXexcGood1 2 3 13" xfId="6312" xr:uid="{4634BF30-536E-4DA5-B8C3-AB2F20C317E6}"/>
    <cellStyle name="SAPBEXexcGood1 2 3 14" xfId="6557" xr:uid="{3CF28710-A2D3-40E8-BEC9-ACD04EE15E50}"/>
    <cellStyle name="SAPBEXexcGood1 2 3 15" xfId="7206" xr:uid="{A621B919-1AEC-48DD-A4FD-092C0D50E03D}"/>
    <cellStyle name="SAPBEXexcGood1 2 3 16" xfId="7475" xr:uid="{F67D1D39-794B-453E-B7D3-92096E96A1C6}"/>
    <cellStyle name="SAPBEXexcGood1 2 3 17" xfId="7679" xr:uid="{0A7C3B75-072A-4B81-A400-9B3B9C04BEA9}"/>
    <cellStyle name="SAPBEXexcGood1 2 3 18" xfId="7976" xr:uid="{91CFFE20-1805-40DC-9DED-53E104E7E8CD}"/>
    <cellStyle name="SAPBEXexcGood1 2 3 19" xfId="8205" xr:uid="{8081DCBE-8360-47DA-A8C1-D5469999DF30}"/>
    <cellStyle name="SAPBEXexcGood1 2 3 2" xfId="3304" xr:uid="{9ADCD10A-C17D-4C6A-B75C-8CBF2772C222}"/>
    <cellStyle name="SAPBEXexcGood1 2 3 20" xfId="8403" xr:uid="{0EA2CDB8-DC2E-485E-99F1-9C769AC02537}"/>
    <cellStyle name="SAPBEXexcGood1 2 3 21" xfId="8608" xr:uid="{3443D5F7-81B2-42AA-8663-43D5F2500091}"/>
    <cellStyle name="SAPBEXexcGood1 2 3 22" xfId="8810" xr:uid="{50E7BAA2-9C68-4C03-94B9-2A57538CA36F}"/>
    <cellStyle name="SAPBEXexcGood1 2 3 3" xfId="3599" xr:uid="{9B0C1824-2CC4-46DA-8878-DF9CCC58E287}"/>
    <cellStyle name="SAPBEXexcGood1 2 3 4" xfId="3876" xr:uid="{7B39D25C-C888-4280-B309-553DDE45E723}"/>
    <cellStyle name="SAPBEXexcGood1 2 3 5" xfId="4083" xr:uid="{8962D959-AB3E-450D-BDF7-CCC98158227E}"/>
    <cellStyle name="SAPBEXexcGood1 2 3 6" xfId="4396" xr:uid="{D91708DA-DE0A-4474-AAE0-45405975818C}"/>
    <cellStyle name="SAPBEXexcGood1 2 3 7" xfId="4699" xr:uid="{726E6723-19B6-40A7-A891-E1C84D7BE3BE}"/>
    <cellStyle name="SAPBEXexcGood1 2 3 8" xfId="4971" xr:uid="{9CD3FF59-FB0A-4100-BF30-E5B8DC7C8926}"/>
    <cellStyle name="SAPBEXexcGood1 2 3 9" xfId="5175" xr:uid="{3B876AFC-1F4E-4B1D-8803-71593CC9DE7A}"/>
    <cellStyle name="SAPBEXexcGood1 2 4" xfId="3092" xr:uid="{78CA5CEE-5834-40BB-A300-7E7B99E52A55}"/>
    <cellStyle name="SAPBEXexcGood1 2 5" xfId="3396" xr:uid="{B8CF96D0-E179-4478-B7D0-BF0E959EB00B}"/>
    <cellStyle name="SAPBEXexcGood1 2 6" xfId="2790" xr:uid="{635C76E5-0C80-414F-B29F-D633488DA39E}"/>
    <cellStyle name="SAPBEXexcGood1 2 7" xfId="4191" xr:uid="{EE3CD306-A1C0-4133-8499-84534A212237}"/>
    <cellStyle name="SAPBEXexcGood1 2 8" xfId="4489" xr:uid="{764A747A-6315-49BB-AC10-9A4C3C58C09F}"/>
    <cellStyle name="SAPBEXexcGood1 2 9" xfId="3659" xr:uid="{E07FFB9A-33D4-4400-9BA8-660E8B8D409E}"/>
    <cellStyle name="SAPBEXexcGood1 3" xfId="2487" xr:uid="{D88BFCDA-7306-4916-BB43-0F0557EBACE5}"/>
    <cellStyle name="SAPBEXexcGood1 3 10" xfId="5315" xr:uid="{CBCAC1D6-6980-4428-9E81-51525A6B4D15}"/>
    <cellStyle name="SAPBEXexcGood1 3 11" xfId="5615" xr:uid="{8ADBDA84-5489-41CA-BDCF-E7543838802C}"/>
    <cellStyle name="SAPBEXexcGood1 3 12" xfId="5907" xr:uid="{C6C6BD0E-0F28-42EB-A164-28C67BFBBC3B}"/>
    <cellStyle name="SAPBEXexcGood1 3 13" xfId="6159" xr:uid="{8EA6BB51-5F6E-400A-A55F-244500D847E9}"/>
    <cellStyle name="SAPBEXexcGood1 3 14" xfId="6407" xr:uid="{98C3A0A7-967F-4302-A008-F0A92A81B5FD}"/>
    <cellStyle name="SAPBEXexcGood1 3 15" xfId="7050" xr:uid="{B7793F14-5B90-4A7B-A1CC-F4E1EA5C6293}"/>
    <cellStyle name="SAPBEXexcGood1 3 16" xfId="6666" xr:uid="{725C4C1F-9E63-48FE-950A-A2EE4E9168BD}"/>
    <cellStyle name="SAPBEXexcGood1 3 17" xfId="7824" xr:uid="{57C29DAB-D2F3-4CBE-8EB3-C197156C6245}"/>
    <cellStyle name="SAPBEXexcGood1 3 18" xfId="7825" xr:uid="{B3289A47-FD4B-4B7A-8F12-855EF6331A11}"/>
    <cellStyle name="SAPBEXexcGood1 3 19" xfId="7319" xr:uid="{41C6E5F0-18DB-4593-800A-42AEDBF5CA40}"/>
    <cellStyle name="SAPBEXexcGood1 3 2" xfId="2573" xr:uid="{8BF051CE-693A-4BE0-B154-002EF143CEAB}"/>
    <cellStyle name="SAPBEXexcGood1 3 2 10" xfId="5398" xr:uid="{CD3D9B32-C192-42FE-8256-BC84E057D597}"/>
    <cellStyle name="SAPBEXexcGood1 3 2 11" xfId="5698" xr:uid="{719AAE37-D30E-4A57-B3E9-410DA0E997B6}"/>
    <cellStyle name="SAPBEXexcGood1 3 2 12" xfId="5991" xr:uid="{C296FB62-D900-4213-B0FE-BA411DECC65D}"/>
    <cellStyle name="SAPBEXexcGood1 3 2 13" xfId="6243" xr:uid="{4F8ABAED-5BB5-40F9-B588-3BC961624718}"/>
    <cellStyle name="SAPBEXexcGood1 3 2 14" xfId="6489" xr:uid="{2A408697-7103-4C5E-9BD6-7D48406053D4}"/>
    <cellStyle name="SAPBEXexcGood1 3 2 15" xfId="7136" xr:uid="{261E0B31-ECAB-41F1-AD3D-F82AEC6D5F48}"/>
    <cellStyle name="SAPBEXexcGood1 3 2 16" xfId="7611" xr:uid="{0F4F3E41-70BC-444C-A1F2-F434A76EB3ED}"/>
    <cellStyle name="SAPBEXexcGood1 3 2 17" xfId="7908" xr:uid="{6D1C410F-1C96-49E8-939B-D6CB15FD0360}"/>
    <cellStyle name="SAPBEXexcGood1 3 2 18" xfId="8137" xr:uid="{F045EE31-0C4A-4C7F-AB55-1E276545A816}"/>
    <cellStyle name="SAPBEXexcGood1 3 2 19" xfId="8335" xr:uid="{3D36A66F-C5E1-4AA9-BA9B-C3CF5F8F66EE}"/>
    <cellStyle name="SAPBEXexcGood1 3 2 2" xfId="3234" xr:uid="{21618DB9-CBC6-4075-ADEA-4D722BB78931}"/>
    <cellStyle name="SAPBEXexcGood1 3 2 20" xfId="8540" xr:uid="{EEC991B3-5BF5-4057-8299-463DCAB77338}"/>
    <cellStyle name="SAPBEXexcGood1 3 2 21" xfId="8742" xr:uid="{53F59F89-FED0-441B-90DB-270E9505C99E}"/>
    <cellStyle name="SAPBEXexcGood1 3 2 3" xfId="3530" xr:uid="{375B5048-4923-4308-BED7-CEE31D5A62F2}"/>
    <cellStyle name="SAPBEXexcGood1 3 2 4" xfId="3807" xr:uid="{93108956-2BD8-4C91-9338-9E48D2145C74}"/>
    <cellStyle name="SAPBEXexcGood1 3 2 5" xfId="4013" xr:uid="{F83C7752-FDD9-4D21-A5AC-7772169113D6}"/>
    <cellStyle name="SAPBEXexcGood1 3 2 6" xfId="4328" xr:uid="{A991D29E-B023-4A7E-9BFB-0E250E31FB4D}"/>
    <cellStyle name="SAPBEXexcGood1 3 2 7" xfId="4630" xr:uid="{D3114837-9AE9-441B-BF53-6CFD218B60BC}"/>
    <cellStyle name="SAPBEXexcGood1 3 2 8" xfId="4901" xr:uid="{5D8FD587-F127-4CA0-9736-50FE43290CEE}"/>
    <cellStyle name="SAPBEXexcGood1 3 2 9" xfId="5106" xr:uid="{54100F2F-57AA-4D95-8DCC-201885F27BF8}"/>
    <cellStyle name="SAPBEXexcGood1 3 3" xfId="2698" xr:uid="{25037626-1D75-42D5-9E75-2E0B4B4BBDDA}"/>
    <cellStyle name="SAPBEXexcGood1 3 3 10" xfId="5522" xr:uid="{EA116CB2-0575-44A4-8EF9-7A26B92CDB15}"/>
    <cellStyle name="SAPBEXexcGood1 3 3 11" xfId="5821" xr:uid="{2FEFF72F-3C74-49E3-A27C-8CC8D0C0F3D2}"/>
    <cellStyle name="SAPBEXexcGood1 3 3 12" xfId="6114" xr:uid="{FC63ECDF-30CD-4EB7-9102-835C5619775A}"/>
    <cellStyle name="SAPBEXexcGood1 3 3 13" xfId="6367" xr:uid="{D868343A-1AAC-4089-AB8C-365E546ACEB1}"/>
    <cellStyle name="SAPBEXexcGood1 3 3 14" xfId="6612" xr:uid="{3A0DB26D-2F7D-41D2-B349-0F57223753C8}"/>
    <cellStyle name="SAPBEXexcGood1 3 3 15" xfId="7261" xr:uid="{C4D1F31A-9529-4D31-84B5-76F7B122B4C6}"/>
    <cellStyle name="SAPBEXexcGood1 3 3 16" xfId="7530" xr:uid="{E021FD28-34B4-472B-9317-3A3D80632904}"/>
    <cellStyle name="SAPBEXexcGood1 3 3 17" xfId="7734" xr:uid="{02A951A0-73E1-45FB-ACA1-0E30D37BEAFF}"/>
    <cellStyle name="SAPBEXexcGood1 3 3 18" xfId="8031" xr:uid="{49440805-0AFC-446B-BD66-4740617C4150}"/>
    <cellStyle name="SAPBEXexcGood1 3 3 19" xfId="8260" xr:uid="{AD56DF65-47E8-4CA1-9931-256289214562}"/>
    <cellStyle name="SAPBEXexcGood1 3 3 2" xfId="3359" xr:uid="{A810009E-EAD0-48BB-80CA-8846034E6E75}"/>
    <cellStyle name="SAPBEXexcGood1 3 3 20" xfId="8458" xr:uid="{5825782C-D243-494C-8EBE-9477D6316E66}"/>
    <cellStyle name="SAPBEXexcGood1 3 3 21" xfId="8663" xr:uid="{199F4BB1-8221-40A2-8D8E-6CF78B9E5E37}"/>
    <cellStyle name="SAPBEXexcGood1 3 3 22" xfId="8865" xr:uid="{24FFCDA8-A430-4A50-84D1-D1BB874FC51C}"/>
    <cellStyle name="SAPBEXexcGood1 3 3 3" xfId="3654" xr:uid="{46FEEE9F-60D0-4C4D-B8B5-4FD82D4A87AF}"/>
    <cellStyle name="SAPBEXexcGood1 3 3 4" xfId="3931" xr:uid="{751CA41A-8FDF-4D21-9C51-C0016E3B4DD8}"/>
    <cellStyle name="SAPBEXexcGood1 3 3 5" xfId="4138" xr:uid="{CD076531-78CF-487A-A4A1-4A4D6E6B2C46}"/>
    <cellStyle name="SAPBEXexcGood1 3 3 6" xfId="4451" xr:uid="{2A283B96-5449-4D41-A5D0-B83808404833}"/>
    <cellStyle name="SAPBEXexcGood1 3 3 7" xfId="4754" xr:uid="{6B7408E9-F5EE-4281-98D8-E637ADAC8C56}"/>
    <cellStyle name="SAPBEXexcGood1 3 3 8" xfId="5026" xr:uid="{B74D41AE-F1EC-41A9-AFB4-D09ACEAC34FA}"/>
    <cellStyle name="SAPBEXexcGood1 3 3 9" xfId="5230" xr:uid="{388E4932-D0BC-48D5-A5F9-90B7093D9A93}"/>
    <cellStyle name="SAPBEXexcGood1 3 4" xfId="3148" xr:uid="{BBDF58D2-62B9-4E7F-B6FB-B0B53C0AA5A2}"/>
    <cellStyle name="SAPBEXexcGood1 3 5" xfId="3448" xr:uid="{E3279CB2-4A75-4CD1-ABA3-AF8AE22398A6}"/>
    <cellStyle name="SAPBEXexcGood1 3 6" xfId="3531" xr:uid="{B0A84959-1BEF-427E-9055-DD349D55E007}"/>
    <cellStyle name="SAPBEXexcGood1 3 7" xfId="4243" xr:uid="{8F035833-71CD-4BAA-91CD-ECFF11F5FB17}"/>
    <cellStyle name="SAPBEXexcGood1 3 8" xfId="4545" xr:uid="{88DBC280-18F6-4E04-B0A3-DAFB9CDFC21B}"/>
    <cellStyle name="SAPBEXexcGood1 3 9" xfId="3707" xr:uid="{C8AB2BCC-0F83-4A54-80C8-ED6FC4005D34}"/>
    <cellStyle name="SAPBEXexcGood1 4" xfId="2592" xr:uid="{72FB0D92-3A3C-433D-A797-4F47270AAC47}"/>
    <cellStyle name="SAPBEXexcGood1 4 10" xfId="5416" xr:uid="{5F0C8539-12F2-4C1B-90D5-693275ED8775}"/>
    <cellStyle name="SAPBEXexcGood1 4 11" xfId="5716" xr:uid="{67B1617C-FBE6-41D8-AE58-C2E63D3782BA}"/>
    <cellStyle name="SAPBEXexcGood1 4 12" xfId="6009" xr:uid="{D3023478-D424-49F8-8763-D03C9EA68952}"/>
    <cellStyle name="SAPBEXexcGood1 4 13" xfId="6261" xr:uid="{BAF1DB88-FB7D-4A3A-B767-3B1F03316C9C}"/>
    <cellStyle name="SAPBEXexcGood1 4 14" xfId="6507" xr:uid="{7B942DBD-FFBF-4D90-87C2-F846833BCF17}"/>
    <cellStyle name="SAPBEXexcGood1 4 15" xfId="7155" xr:uid="{9011B5EE-F7F8-47E9-9079-427B8FE2384A}"/>
    <cellStyle name="SAPBEXexcGood1 4 16" xfId="7424" xr:uid="{2C425B29-D299-49D5-85F2-00BBE7E0A7C3}"/>
    <cellStyle name="SAPBEXexcGood1 4 17" xfId="7629" xr:uid="{57DB1982-1902-48A0-A732-4CF28B221B55}"/>
    <cellStyle name="SAPBEXexcGood1 4 18" xfId="7926" xr:uid="{6426DEB0-BAD0-4B14-833F-F8F9476E097D}"/>
    <cellStyle name="SAPBEXexcGood1 4 19" xfId="8155" xr:uid="{A1B0355D-6444-4E67-A32F-9378CCA582EA}"/>
    <cellStyle name="SAPBEXexcGood1 4 2" xfId="3253" xr:uid="{04F3F749-885C-46AB-93E7-016FAD066088}"/>
    <cellStyle name="SAPBEXexcGood1 4 20" xfId="8353" xr:uid="{223C95FF-2C28-4926-827E-E7E93FB68975}"/>
    <cellStyle name="SAPBEXexcGood1 4 21" xfId="8558" xr:uid="{29EED665-462D-4DE6-AE7D-7014619560F0}"/>
    <cellStyle name="SAPBEXexcGood1 4 22" xfId="8760" xr:uid="{19D49745-E5A9-41E3-A1F4-B34061963168}"/>
    <cellStyle name="SAPBEXexcGood1 4 3" xfId="3549" xr:uid="{24B0803B-74C4-4F57-B369-B71F2AA6F68E}"/>
    <cellStyle name="SAPBEXexcGood1 4 4" xfId="3825" xr:uid="{C3E3B4FC-C633-4457-9E64-E2DE86DC1289}"/>
    <cellStyle name="SAPBEXexcGood1 4 5" xfId="4032" xr:uid="{6660E3F2-E45D-481C-A7BE-EA63C4B32D2D}"/>
    <cellStyle name="SAPBEXexcGood1 4 6" xfId="4346" xr:uid="{2F4FEAB4-95C0-470A-AE64-D11AE2EAD442}"/>
    <cellStyle name="SAPBEXexcGood1 4 7" xfId="4648" xr:uid="{D37E2FB1-F762-4575-A1F0-DEE94070B4F3}"/>
    <cellStyle name="SAPBEXexcGood1 4 8" xfId="4920" xr:uid="{A6BB9372-74DE-44AE-A070-756A76F4B0B3}"/>
    <cellStyle name="SAPBEXexcGood1 4 9" xfId="5125" xr:uid="{C8A72C17-F9FA-46F2-BCBF-941B843647BC}"/>
    <cellStyle name="SAPBEXexcGood1 5" xfId="3003" xr:uid="{263DCE91-20CF-4EE5-8FC0-3E12A2D69488}"/>
    <cellStyle name="SAPBEXexcGood1 6" xfId="2768" xr:uid="{2BBDA68A-6EF9-41B0-94AB-C3DA73225FB6}"/>
    <cellStyle name="SAPBEXexcGood1 7" xfId="2844" xr:uid="{19F76A54-A4F6-44B9-9199-3B1DD9AF23FD}"/>
    <cellStyle name="SAPBEXexcGood1 8" xfId="3686" xr:uid="{965DE6C2-5F4E-4DC8-B713-00A2F456EDF2}"/>
    <cellStyle name="SAPBEXexcGood1 9" xfId="3700" xr:uid="{16FD638F-1529-4E43-85A4-3C6BF6A18578}"/>
    <cellStyle name="SAPBEXexcGood2" xfId="2337" xr:uid="{DFC816E6-BC80-4CAB-98D2-4E7E0365E0E3}"/>
    <cellStyle name="SAPBEXexcGood2 10" xfId="2927" xr:uid="{26C44DCB-C4C3-4576-B9EA-29D4A9309987}"/>
    <cellStyle name="SAPBEXexcGood2 11" xfId="4768" xr:uid="{2E5CADC9-06C9-4A27-9E7C-3D187F92D1C3}"/>
    <cellStyle name="SAPBEXexcGood2 12" xfId="4773" xr:uid="{4C81617F-8366-4C42-AFB8-92A02B80779A}"/>
    <cellStyle name="SAPBEXexcGood2 13" xfId="2945" xr:uid="{B08BFC7C-E612-4514-9EBF-03C5399638DA}"/>
    <cellStyle name="SAPBEXexcGood2 14" xfId="3053" xr:uid="{C6340224-93EF-4AB7-8478-339D7E49472A}"/>
    <cellStyle name="SAPBEXexcGood2 15" xfId="6918" xr:uid="{D7CA1DD8-84A9-4E41-91F7-3FDB4D10D44D}"/>
    <cellStyle name="SAPBEXexcGood2 16" xfId="6809" xr:uid="{920E8B72-0076-4193-A564-B294738389C8}"/>
    <cellStyle name="SAPBEXexcGood2 17" xfId="7405" xr:uid="{5661E2ED-D1AD-4CD8-A7FA-3207E4EBA7BE}"/>
    <cellStyle name="SAPBEXexcGood2 18" xfId="6951" xr:uid="{100EB739-52A3-4ED4-9386-CCED4D6B408D}"/>
    <cellStyle name="SAPBEXexcGood2 19" xfId="6763" xr:uid="{74EDEFF3-3C4B-445E-A3A7-D8BF80494A24}"/>
    <cellStyle name="SAPBEXexcGood2 2" xfId="2430" xr:uid="{DB1766A5-8612-48D2-B081-D83396F19A30}"/>
    <cellStyle name="SAPBEXexcGood2 2 10" xfId="5260" xr:uid="{8B21C810-CBD3-4E0A-AE8F-AE7B7EF53B27}"/>
    <cellStyle name="SAPBEXexcGood2 2 11" xfId="5562" xr:uid="{B102BBA4-C8AA-41DB-A76A-30FE95EFBD7A}"/>
    <cellStyle name="SAPBEXexcGood2 2 12" xfId="5852" xr:uid="{07DD68FF-17D0-4740-8C24-72DC785720A5}"/>
    <cellStyle name="SAPBEXexcGood2 2 13" xfId="5822" xr:uid="{049BC06B-0B73-49C2-A0C6-A8827C143DBA}"/>
    <cellStyle name="SAPBEXexcGood2 2 14" xfId="6993" xr:uid="{D6463CEF-AAF6-4DEE-B26E-A9D5A953D203}"/>
    <cellStyle name="SAPBEXexcGood2 2 15" xfId="7302" xr:uid="{79051230-F749-4738-9774-EE0E33E0C7E2}"/>
    <cellStyle name="SAPBEXexcGood2 2 16" xfId="6633" xr:uid="{35CE01F6-52BD-4B22-9592-8A4886799F0D}"/>
    <cellStyle name="SAPBEXexcGood2 2 17" xfId="7768" xr:uid="{B2FE27E6-5319-4037-B456-440A86F9AA4D}"/>
    <cellStyle name="SAPBEXexcGood2 2 18" xfId="7740" xr:uid="{4173B4E9-A591-4E0C-8522-B671F33E1127}"/>
    <cellStyle name="SAPBEXexcGood2 2 19" xfId="7331" xr:uid="{F2484A62-F207-463F-8FAE-C6BE3567FFA9}"/>
    <cellStyle name="SAPBEXexcGood2 2 2" xfId="2516" xr:uid="{BB0D26D7-9778-4050-9346-198AAE73C332}"/>
    <cellStyle name="SAPBEXexcGood2 2 2 10" xfId="5341" xr:uid="{9548B556-7300-428E-9C27-4DEA2B94D415}"/>
    <cellStyle name="SAPBEXexcGood2 2 2 11" xfId="5642" xr:uid="{57B4DC19-61B8-4B93-A8B7-53D19DD6C706}"/>
    <cellStyle name="SAPBEXexcGood2 2 2 12" xfId="5935" xr:uid="{366295DB-D3CE-4441-AAD3-445F5BCD57D1}"/>
    <cellStyle name="SAPBEXexcGood2 2 2 13" xfId="6186" xr:uid="{AEE96D6A-A7F9-4EF1-9510-92A2BDD58A8F}"/>
    <cellStyle name="SAPBEXexcGood2 2 2 14" xfId="6433" xr:uid="{B0DCDD64-D537-4837-9A72-49B38F2F3445}"/>
    <cellStyle name="SAPBEXexcGood2 2 2 15" xfId="7079" xr:uid="{C3196BF7-3275-4442-AD1B-2EE9713DD15D}"/>
    <cellStyle name="SAPBEXexcGood2 2 2 16" xfId="7366" xr:uid="{E606A4F9-9CF4-4F09-A540-43FC4E47E960}"/>
    <cellStyle name="SAPBEXexcGood2 2 2 17" xfId="7555" xr:uid="{F43DB460-438C-45AF-9F04-0161EE3407B9}"/>
    <cellStyle name="SAPBEXexcGood2 2 2 18" xfId="7852" xr:uid="{0AD411A6-31CF-41B4-B364-8ACB6BB068E6}"/>
    <cellStyle name="SAPBEXexcGood2 2 2 19" xfId="8085" xr:uid="{A588D062-7719-427D-B6A1-AC3A05F4E265}"/>
    <cellStyle name="SAPBEXexcGood2 2 2 2" xfId="3177" xr:uid="{CE7D4926-DE5E-48E1-B919-88BF6BEE0D38}"/>
    <cellStyle name="SAPBEXexcGood2 2 2 20" xfId="8279" xr:uid="{94FB167F-524D-486F-A9A2-E5F49C9234A5}"/>
    <cellStyle name="SAPBEXexcGood2 2 2 21" xfId="8488" xr:uid="{F9954288-7282-43FA-A1EC-C7493FA60509}"/>
    <cellStyle name="SAPBEXexcGood2 2 2 22" xfId="8686" xr:uid="{CB9953A5-0401-4139-9976-913B262A6B43}"/>
    <cellStyle name="SAPBEXexcGood2 2 2 3" xfId="3476" xr:uid="{8344866F-9D59-4078-9E84-B288C3FCF300}"/>
    <cellStyle name="SAPBEXexcGood2 2 2 4" xfId="3754" xr:uid="{86F16FDC-C07B-4D59-8FE1-22137FC4C9CC}"/>
    <cellStyle name="SAPBEXexcGood2 2 2 5" xfId="3956" xr:uid="{4E1C9EF8-A8AD-4BAC-BAD2-BCE1D946A2AA}"/>
    <cellStyle name="SAPBEXexcGood2 2 2 6" xfId="4271" xr:uid="{5EB94119-9174-4DED-AA5E-3B476B4B8EDA}"/>
    <cellStyle name="SAPBEXexcGood2 2 2 7" xfId="4573" xr:uid="{EE438101-3C88-4C12-9F38-B4508B3F661E}"/>
    <cellStyle name="SAPBEXexcGood2 2 2 8" xfId="4848" xr:uid="{E258E77F-0A45-4505-BDEB-2A222F2AA7CD}"/>
    <cellStyle name="SAPBEXexcGood2 2 2 9" xfId="5050" xr:uid="{63E10E26-E5D6-41AE-9659-11530C8495F6}"/>
    <cellStyle name="SAPBEXexcGood2 2 3" xfId="2642" xr:uid="{D1C571FE-B2B1-4397-9AC2-F98CCD3CB69E}"/>
    <cellStyle name="SAPBEXexcGood2 2 3 10" xfId="5466" xr:uid="{43E54CB4-4B75-4615-B0D4-B6FDCFF063E2}"/>
    <cellStyle name="SAPBEXexcGood2 2 3 11" xfId="5765" xr:uid="{2E5ADE16-15F6-47EE-B15B-D266AEF67FC2}"/>
    <cellStyle name="SAPBEXexcGood2 2 3 12" xfId="6058" xr:uid="{2E9625EA-1FA2-46BE-9C84-F1C2AE01567E}"/>
    <cellStyle name="SAPBEXexcGood2 2 3 13" xfId="6311" xr:uid="{C1A1C04F-FCF2-4B6B-9C68-8D62CE198364}"/>
    <cellStyle name="SAPBEXexcGood2 2 3 14" xfId="6556" xr:uid="{F246D299-734A-4EB0-ABC5-BFAC45305C1D}"/>
    <cellStyle name="SAPBEXexcGood2 2 3 15" xfId="7205" xr:uid="{435C702A-173D-4DB4-8D0D-BBC93D045AAE}"/>
    <cellStyle name="SAPBEXexcGood2 2 3 16" xfId="7474" xr:uid="{C0FF8F23-54D3-4219-B4C1-54259172C84A}"/>
    <cellStyle name="SAPBEXexcGood2 2 3 17" xfId="7678" xr:uid="{87C2137B-DB6E-4956-9BD0-C2A9413DBE93}"/>
    <cellStyle name="SAPBEXexcGood2 2 3 18" xfId="7975" xr:uid="{9D122B26-E836-48D9-A5B7-B15564A85C3C}"/>
    <cellStyle name="SAPBEXexcGood2 2 3 19" xfId="8204" xr:uid="{9F231BFD-3865-410D-A25F-E97ECA98A900}"/>
    <cellStyle name="SAPBEXexcGood2 2 3 2" xfId="3303" xr:uid="{80197054-E629-4C21-9D48-F5E082432F7F}"/>
    <cellStyle name="SAPBEXexcGood2 2 3 20" xfId="8402" xr:uid="{AC4ACB3C-3C22-4891-97BB-646FDEFF5145}"/>
    <cellStyle name="SAPBEXexcGood2 2 3 21" xfId="8607" xr:uid="{7E7E3A56-DA07-431A-AA14-3DF0EEDB8DD8}"/>
    <cellStyle name="SAPBEXexcGood2 2 3 22" xfId="8809" xr:uid="{45B5E437-F1FA-46CB-8359-B06C26BADD6E}"/>
    <cellStyle name="SAPBEXexcGood2 2 3 3" xfId="3598" xr:uid="{F1E409F8-8AEB-43B2-8B10-AB17919CB836}"/>
    <cellStyle name="SAPBEXexcGood2 2 3 4" xfId="3875" xr:uid="{DE0C47AC-99EA-4257-A7D1-7AE1EEA2FC4B}"/>
    <cellStyle name="SAPBEXexcGood2 2 3 5" xfId="4082" xr:uid="{41185905-EC08-4F2C-ADAB-818742148448}"/>
    <cellStyle name="SAPBEXexcGood2 2 3 6" xfId="4395" xr:uid="{74E6F1B2-01D1-4900-98F3-5D2C0DC9AD51}"/>
    <cellStyle name="SAPBEXexcGood2 2 3 7" xfId="4698" xr:uid="{C8500052-0AB3-494C-8321-CF7A1AEA1A18}"/>
    <cellStyle name="SAPBEXexcGood2 2 3 8" xfId="4970" xr:uid="{A763F275-A553-448E-BD3F-734CCE49879D}"/>
    <cellStyle name="SAPBEXexcGood2 2 3 9" xfId="5174" xr:uid="{B4885C8C-30E3-4396-B236-E20A6B92EEBB}"/>
    <cellStyle name="SAPBEXexcGood2 2 4" xfId="3091" xr:uid="{6251C6D9-4E72-4AD8-8864-AEDBC2A392CF}"/>
    <cellStyle name="SAPBEXexcGood2 2 5" xfId="3395" xr:uid="{46D11842-C5A2-46D9-8361-192872AFF6AE}"/>
    <cellStyle name="SAPBEXexcGood2 2 6" xfId="2791" xr:uid="{1DFE585E-BA91-4546-AEB8-F3A48395C9C2}"/>
    <cellStyle name="SAPBEXexcGood2 2 7" xfId="4190" xr:uid="{2A8F1F61-6403-4294-B9D4-C32202DFAE22}"/>
    <cellStyle name="SAPBEXexcGood2 2 8" xfId="4488" xr:uid="{F27E2217-F4A7-4D41-A7A9-098BAA97082B}"/>
    <cellStyle name="SAPBEXexcGood2 2 9" xfId="2876" xr:uid="{8037B387-7BD4-4A2A-AB84-A8C507A20255}"/>
    <cellStyle name="SAPBEXexcGood2 3" xfId="2486" xr:uid="{42C3550F-330C-4DC3-BE28-C80CDA9AAFA9}"/>
    <cellStyle name="SAPBEXexcGood2 3 10" xfId="5314" xr:uid="{68E826BC-F31C-4A9E-84F3-F93207C22C77}"/>
    <cellStyle name="SAPBEXexcGood2 3 11" xfId="5614" xr:uid="{21B2365D-404A-49C9-B865-89A474957CF1}"/>
    <cellStyle name="SAPBEXexcGood2 3 12" xfId="5906" xr:uid="{5AD1267B-0F17-445C-9373-7400A6F91A75}"/>
    <cellStyle name="SAPBEXexcGood2 3 13" xfId="6158" xr:uid="{504A3C8F-D8E1-474A-9587-7EC6C5857164}"/>
    <cellStyle name="SAPBEXexcGood2 3 14" xfId="6406" xr:uid="{3EE63C45-88FD-43A7-8E9E-CE5F48BF6E3A}"/>
    <cellStyle name="SAPBEXexcGood2 3 15" xfId="7049" xr:uid="{7F9BE305-1D89-47DA-A209-73F296DB23FC}"/>
    <cellStyle name="SAPBEXexcGood2 3 16" xfId="6624" xr:uid="{23F14D0D-1056-4475-B576-A39FC27F8267}"/>
    <cellStyle name="SAPBEXexcGood2 3 17" xfId="7823" xr:uid="{5328D96D-DFAF-47BC-B890-8FB19B1A6FDA}"/>
    <cellStyle name="SAPBEXexcGood2 3 18" xfId="6902" xr:uid="{D5BA3645-041C-482A-87EB-CB9803EE8AA6}"/>
    <cellStyle name="SAPBEXexcGood2 3 19" xfId="6969" xr:uid="{511CA030-C146-4CBF-BA55-0DF434C2324F}"/>
    <cellStyle name="SAPBEXexcGood2 3 2" xfId="2572" xr:uid="{A82A4F9F-3B96-46EB-BCDC-7373A32DDE36}"/>
    <cellStyle name="SAPBEXexcGood2 3 2 10" xfId="5397" xr:uid="{6117EFBB-A585-43C8-AC40-950EE55E02BE}"/>
    <cellStyle name="SAPBEXexcGood2 3 2 11" xfId="5697" xr:uid="{6497D2B2-DD6E-4B18-8AA3-A3E27A4FD719}"/>
    <cellStyle name="SAPBEXexcGood2 3 2 12" xfId="5990" xr:uid="{3BFAF3F7-5B99-407E-B3F2-1F639ABDE8AD}"/>
    <cellStyle name="SAPBEXexcGood2 3 2 13" xfId="6242" xr:uid="{9F044DEC-EDC4-4054-A8FD-66F8D9A1CE97}"/>
    <cellStyle name="SAPBEXexcGood2 3 2 14" xfId="6488" xr:uid="{3BD996A0-B891-453B-8C58-F0D22D801571}"/>
    <cellStyle name="SAPBEXexcGood2 3 2 15" xfId="7135" xr:uid="{5653C542-3510-426A-A83C-BB7B8F0F0E69}"/>
    <cellStyle name="SAPBEXexcGood2 3 2 16" xfId="7610" xr:uid="{12027B9C-4D9D-4558-8EB3-20372B358C45}"/>
    <cellStyle name="SAPBEXexcGood2 3 2 17" xfId="7907" xr:uid="{9A5ECF2B-9C4C-48A9-BC07-A753D0E626FA}"/>
    <cellStyle name="SAPBEXexcGood2 3 2 18" xfId="8136" xr:uid="{835FC822-E374-4B53-8296-338BE58D4AA2}"/>
    <cellStyle name="SAPBEXexcGood2 3 2 19" xfId="8334" xr:uid="{421C0ED4-B73E-4DB7-9120-04D56CCEA3B7}"/>
    <cellStyle name="SAPBEXexcGood2 3 2 2" xfId="3233" xr:uid="{FE5EEDF8-DE6C-4F24-9DC1-87D95CAEFFFF}"/>
    <cellStyle name="SAPBEXexcGood2 3 2 20" xfId="8539" xr:uid="{04617E37-C9F7-4CF6-AA27-F4AE2D04A261}"/>
    <cellStyle name="SAPBEXexcGood2 3 2 21" xfId="8741" xr:uid="{D8CCDE5B-CF95-4EE8-94AA-CE72CCA536E5}"/>
    <cellStyle name="SAPBEXexcGood2 3 2 3" xfId="3529" xr:uid="{F6C39B3E-5F32-47DF-A745-0234FBC8FBC5}"/>
    <cellStyle name="SAPBEXexcGood2 3 2 4" xfId="3806" xr:uid="{80C72BBE-C989-42DD-BC38-7A569112E3F3}"/>
    <cellStyle name="SAPBEXexcGood2 3 2 5" xfId="4012" xr:uid="{B5A92401-0C18-4B64-8A70-2F7BE66B918E}"/>
    <cellStyle name="SAPBEXexcGood2 3 2 6" xfId="4327" xr:uid="{630415D6-7990-4280-99E7-1F5092FDB478}"/>
    <cellStyle name="SAPBEXexcGood2 3 2 7" xfId="4629" xr:uid="{54B684CB-798C-4C7E-81A5-395DFF11AB2F}"/>
    <cellStyle name="SAPBEXexcGood2 3 2 8" xfId="4900" xr:uid="{9B429766-9D12-43E2-8D55-ABC359EBA5D5}"/>
    <cellStyle name="SAPBEXexcGood2 3 2 9" xfId="5105" xr:uid="{D0331FDE-A6C6-421D-B3B7-9EB553D51F86}"/>
    <cellStyle name="SAPBEXexcGood2 3 3" xfId="2697" xr:uid="{BC1F4E95-DC36-4E9D-AB4F-D30D416A04A0}"/>
    <cellStyle name="SAPBEXexcGood2 3 3 10" xfId="5521" xr:uid="{9CD5F1DA-2A9F-4DB5-B36D-45485F62E4F2}"/>
    <cellStyle name="SAPBEXexcGood2 3 3 11" xfId="5820" xr:uid="{F41C2FCB-94DF-42F1-89B9-B69ECFDBF86A}"/>
    <cellStyle name="SAPBEXexcGood2 3 3 12" xfId="6113" xr:uid="{0529F0ED-4B75-41F1-AB11-F17FB8C494C6}"/>
    <cellStyle name="SAPBEXexcGood2 3 3 13" xfId="6366" xr:uid="{CAB0582E-027A-4487-8673-3C3CCB39F68E}"/>
    <cellStyle name="SAPBEXexcGood2 3 3 14" xfId="6611" xr:uid="{E3999470-D31B-4B75-B696-87D3B70A452A}"/>
    <cellStyle name="SAPBEXexcGood2 3 3 15" xfId="7260" xr:uid="{F91CB5DF-B183-49B4-BE25-DC89CCC74B67}"/>
    <cellStyle name="SAPBEXexcGood2 3 3 16" xfId="7529" xr:uid="{7288B73E-D7C3-4D05-AD0E-5CC0ABB8A02A}"/>
    <cellStyle name="SAPBEXexcGood2 3 3 17" xfId="7733" xr:uid="{6C7ABC1D-4107-40C5-8AD8-3D23E5BAC2E9}"/>
    <cellStyle name="SAPBEXexcGood2 3 3 18" xfId="8030" xr:uid="{F39F4A8A-1C34-4AAF-9786-1390330BA0CE}"/>
    <cellStyle name="SAPBEXexcGood2 3 3 19" xfId="8259" xr:uid="{A957982C-FE19-4D83-8E88-922BA4FC2B10}"/>
    <cellStyle name="SAPBEXexcGood2 3 3 2" xfId="3358" xr:uid="{1A522B19-82EB-47F3-9FF9-818C9DBC709C}"/>
    <cellStyle name="SAPBEXexcGood2 3 3 20" xfId="8457" xr:uid="{FD55F9B8-E9EF-44FF-BEE5-CE19991B5505}"/>
    <cellStyle name="SAPBEXexcGood2 3 3 21" xfId="8662" xr:uid="{E3931B81-3BD4-4AE5-AEF6-4699885AE89D}"/>
    <cellStyle name="SAPBEXexcGood2 3 3 22" xfId="8864" xr:uid="{20DDEC21-C96C-448E-9C2B-5859E3A5A307}"/>
    <cellStyle name="SAPBEXexcGood2 3 3 3" xfId="3653" xr:uid="{1521A747-8675-40B6-A124-256C41766023}"/>
    <cellStyle name="SAPBEXexcGood2 3 3 4" xfId="3930" xr:uid="{2961D6FC-6C07-459A-BC9F-7413C6A4DA9C}"/>
    <cellStyle name="SAPBEXexcGood2 3 3 5" xfId="4137" xr:uid="{C3B60FE8-B829-4B9D-8090-3DDCEC4CDAA6}"/>
    <cellStyle name="SAPBEXexcGood2 3 3 6" xfId="4450" xr:uid="{F14A4ABC-3B33-461D-8125-95AC4B96C5B7}"/>
    <cellStyle name="SAPBEXexcGood2 3 3 7" xfId="4753" xr:uid="{68F327A4-40D5-48FE-ADEB-AFD2CE2C12A9}"/>
    <cellStyle name="SAPBEXexcGood2 3 3 8" xfId="5025" xr:uid="{195C49B6-A716-42CB-A52D-F0D5702F2FFF}"/>
    <cellStyle name="SAPBEXexcGood2 3 3 9" xfId="5229" xr:uid="{AC1C9CCF-4651-43A8-91CE-DA4A6BCC4D84}"/>
    <cellStyle name="SAPBEXexcGood2 3 4" xfId="3147" xr:uid="{E99529E8-5F4F-4C34-9998-10DD553EB99A}"/>
    <cellStyle name="SAPBEXexcGood2 3 5" xfId="3447" xr:uid="{36891FF0-90BA-4FB1-9292-3A147CF9D274}"/>
    <cellStyle name="SAPBEXexcGood2 3 6" xfId="3363" xr:uid="{96148FF6-4E7F-4D54-B965-31EF3ECF808E}"/>
    <cellStyle name="SAPBEXexcGood2 3 7" xfId="4242" xr:uid="{4ABE3FAE-5A82-43F8-A270-40006C446C57}"/>
    <cellStyle name="SAPBEXexcGood2 3 8" xfId="4544" xr:uid="{7B43E93C-6F31-4823-BFBE-A4E46EEC4FB1}"/>
    <cellStyle name="SAPBEXexcGood2 3 9" xfId="4139" xr:uid="{CA83F046-8BE4-4E2D-A847-FC9AFDA45F5C}"/>
    <cellStyle name="SAPBEXexcGood2 4" xfId="2593" xr:uid="{D23EEB2C-8262-482D-9C7E-401AB353F33F}"/>
    <cellStyle name="SAPBEXexcGood2 4 10" xfId="5417" xr:uid="{04BE4500-BD73-4181-AD2A-5704F4B3883E}"/>
    <cellStyle name="SAPBEXexcGood2 4 11" xfId="5717" xr:uid="{C8D7A396-1081-4EF1-927F-6349E0A2200F}"/>
    <cellStyle name="SAPBEXexcGood2 4 12" xfId="6010" xr:uid="{279C9408-3130-4714-86E0-1BF08A028D37}"/>
    <cellStyle name="SAPBEXexcGood2 4 13" xfId="6262" xr:uid="{4B40F8DF-CE0B-4930-9606-AA2376A40FC8}"/>
    <cellStyle name="SAPBEXexcGood2 4 14" xfId="6508" xr:uid="{73E0E725-FEB7-4734-83B4-253344B7E0A6}"/>
    <cellStyle name="SAPBEXexcGood2 4 15" xfId="7156" xr:uid="{7A4A2B5A-F467-460D-901D-DC0DA7B8CAEA}"/>
    <cellStyle name="SAPBEXexcGood2 4 16" xfId="7425" xr:uid="{08E22882-40AC-489E-97D1-3B1ED471099B}"/>
    <cellStyle name="SAPBEXexcGood2 4 17" xfId="7630" xr:uid="{72F1F47A-EE6F-4C8B-8DAD-A1C7547D02DE}"/>
    <cellStyle name="SAPBEXexcGood2 4 18" xfId="7927" xr:uid="{018E89D8-AA15-4110-AAF9-3DA68A2DEA1E}"/>
    <cellStyle name="SAPBEXexcGood2 4 19" xfId="8156" xr:uid="{2C889EBE-5F75-49A0-82E2-8DA1296A320F}"/>
    <cellStyle name="SAPBEXexcGood2 4 2" xfId="3254" xr:uid="{CEA89D81-CD40-446E-9AFB-3127FA45BFBF}"/>
    <cellStyle name="SAPBEXexcGood2 4 20" xfId="8354" xr:uid="{4FF9256B-49C8-4BD2-AB2A-2EF123EB24A5}"/>
    <cellStyle name="SAPBEXexcGood2 4 21" xfId="8559" xr:uid="{47009442-AE60-4CE1-86D7-8A0EE6CEDD2E}"/>
    <cellStyle name="SAPBEXexcGood2 4 22" xfId="8761" xr:uid="{B0AE8ED5-BAAE-4526-8D7F-2C6E814E14CF}"/>
    <cellStyle name="SAPBEXexcGood2 4 3" xfId="3550" xr:uid="{A5C012E1-B8FB-44B1-8995-EA79FA5CED3D}"/>
    <cellStyle name="SAPBEXexcGood2 4 4" xfId="3826" xr:uid="{608C2EF5-BA04-42D8-BA22-23F051F6C19D}"/>
    <cellStyle name="SAPBEXexcGood2 4 5" xfId="4033" xr:uid="{7134E8EC-BF0E-48DA-BD67-591B9EA848DA}"/>
    <cellStyle name="SAPBEXexcGood2 4 6" xfId="4347" xr:uid="{8BE2D666-27D7-4E77-8727-3574EF992EAF}"/>
    <cellStyle name="SAPBEXexcGood2 4 7" xfId="4649" xr:uid="{6C0B2DAC-8ACB-49C3-B238-C1982C284F4C}"/>
    <cellStyle name="SAPBEXexcGood2 4 8" xfId="4921" xr:uid="{182A6427-C0F5-4E50-AB85-555B33A1A313}"/>
    <cellStyle name="SAPBEXexcGood2 4 9" xfId="5126" xr:uid="{24B40C36-76FF-434E-AC74-3DF07072ECB4}"/>
    <cellStyle name="SAPBEXexcGood2 5" xfId="3004" xr:uid="{85860703-DAF5-4486-8602-A1ED15BABF5C}"/>
    <cellStyle name="SAPBEXexcGood2 6" xfId="2767" xr:uid="{2E611944-245A-4758-9DC5-2BC68CE88891}"/>
    <cellStyle name="SAPBEXexcGood2 7" xfId="2843" xr:uid="{7D893885-C86D-4910-8F65-094EC52A3926}"/>
    <cellStyle name="SAPBEXexcGood2 8" xfId="3666" xr:uid="{AF34B46D-31FB-4BE1-B597-E26059457608}"/>
    <cellStyle name="SAPBEXexcGood2 9" xfId="3672" xr:uid="{74908E15-2750-4FE4-92FA-249541C869A5}"/>
    <cellStyle name="SAPBEXexcGood3" xfId="2338" xr:uid="{90D087AD-82D9-4678-85AA-C6A0C8B8784B}"/>
    <cellStyle name="SAPBEXexcGood3 10" xfId="2926" xr:uid="{FEDD56B1-7579-4ADA-A5E4-E521E3E0F095}"/>
    <cellStyle name="SAPBEXexcGood3 11" xfId="38" xr:uid="{D4CFDC95-C2BF-4BCB-A9CA-F1F65B3B0254}"/>
    <cellStyle name="SAPBEXexcGood3 12" xfId="4798" xr:uid="{BBEBDFAD-CCAE-410C-BF68-46250A485A69}"/>
    <cellStyle name="SAPBEXexcGood3 13" xfId="4771" xr:uid="{BB760E15-A085-45E8-A41D-49C73A49D57A}"/>
    <cellStyle name="SAPBEXexcGood3 14" xfId="4623" xr:uid="{F86991BC-4A19-4C6C-9EA7-C4D79568182E}"/>
    <cellStyle name="SAPBEXexcGood3 15" xfId="6919" xr:uid="{A673DA4E-57A5-4A89-B328-386A597EFD00}"/>
    <cellStyle name="SAPBEXexcGood3 16" xfId="6810" xr:uid="{710ECC5E-C8E0-4CBE-85C8-B7CA587473C0}"/>
    <cellStyle name="SAPBEXexcGood3 17" xfId="6686" xr:uid="{7462D8C9-64B1-4A97-9810-25F862463674}"/>
    <cellStyle name="SAPBEXexcGood3 18" xfId="6710" xr:uid="{2541B0F1-D00D-4049-9039-241ECAC10E88}"/>
    <cellStyle name="SAPBEXexcGood3 19" xfId="6762" xr:uid="{682F5D55-8D81-4F42-ADE2-33D2A57913BB}"/>
    <cellStyle name="SAPBEXexcGood3 2" xfId="2429" xr:uid="{4128C7D5-AF94-4127-848A-1A9D43A07675}"/>
    <cellStyle name="SAPBEXexcGood3 2 10" xfId="5259" xr:uid="{9008D834-C426-44F2-8C26-B9F235748A89}"/>
    <cellStyle name="SAPBEXexcGood3 2 11" xfId="5561" xr:uid="{F6B76B73-D24F-406A-9547-30594D925250}"/>
    <cellStyle name="SAPBEXexcGood3 2 12" xfId="5851" xr:uid="{E15407C8-FAD3-45CE-B9D7-E0AE479B3530}"/>
    <cellStyle name="SAPBEXexcGood3 2 13" xfId="3694" xr:uid="{ECFA1E8E-686A-4D67-8E6C-DFC7268BC5D8}"/>
    <cellStyle name="SAPBEXexcGood3 2 14" xfId="6992" xr:uid="{D89AB389-9379-4533-B35A-A488E83D35AF}"/>
    <cellStyle name="SAPBEXexcGood3 2 15" xfId="7301" xr:uid="{56D2DFC6-6370-4507-A9F0-C16CFB059062}"/>
    <cellStyle name="SAPBEXexcGood3 2 16" xfId="6636" xr:uid="{B5C32A39-1DB2-4A46-8650-8FF956578ED2}"/>
    <cellStyle name="SAPBEXexcGood3 2 17" xfId="7767" xr:uid="{F5AF771C-EEB8-426D-84F7-E89859E9DCE5}"/>
    <cellStyle name="SAPBEXexcGood3 2 18" xfId="7736" xr:uid="{AD9D8DF8-825A-4601-AA36-1C51A2EAA974}"/>
    <cellStyle name="SAPBEXexcGood3 2 19" xfId="6729" xr:uid="{F8F4236B-468F-4F0D-92B2-51153C66F233}"/>
    <cellStyle name="SAPBEXexcGood3 2 2" xfId="2515" xr:uid="{6D4CA06A-8AAE-4A18-A82E-7BA513244DB4}"/>
    <cellStyle name="SAPBEXexcGood3 2 2 10" xfId="5340" xr:uid="{1377B533-59FB-45D3-B442-27DB28401A2B}"/>
    <cellStyle name="SAPBEXexcGood3 2 2 11" xfId="5641" xr:uid="{919EE060-2495-4C78-B608-74FB2A0B7A20}"/>
    <cellStyle name="SAPBEXexcGood3 2 2 12" xfId="5934" xr:uid="{43E8177B-46BC-4B77-A3F1-34A67AAFD61A}"/>
    <cellStyle name="SAPBEXexcGood3 2 2 13" xfId="6185" xr:uid="{25E52F20-6ABF-4D6A-B91F-FF0283B17E4C}"/>
    <cellStyle name="SAPBEXexcGood3 2 2 14" xfId="6432" xr:uid="{7291A14E-8BA1-4D9D-89D4-21027074F386}"/>
    <cellStyle name="SAPBEXexcGood3 2 2 15" xfId="7078" xr:uid="{2F16A0BC-03B8-435A-A3F5-5CC3BDAC34B0}"/>
    <cellStyle name="SAPBEXexcGood3 2 2 16" xfId="7365" xr:uid="{8B9C73CF-0C78-4F3A-898A-89C97697322F}"/>
    <cellStyle name="SAPBEXexcGood3 2 2 17" xfId="7554" xr:uid="{DB4F18EF-FB8D-4304-8611-29D68B42E813}"/>
    <cellStyle name="SAPBEXexcGood3 2 2 18" xfId="7851" xr:uid="{6A89961F-22BC-43F0-83D0-A8C2442286A9}"/>
    <cellStyle name="SAPBEXexcGood3 2 2 19" xfId="8084" xr:uid="{C941937C-FBD4-421D-B0A1-0CD8ACC94F7F}"/>
    <cellStyle name="SAPBEXexcGood3 2 2 2" xfId="3176" xr:uid="{23EB823D-6302-420F-BD0A-6607BD1B8B2D}"/>
    <cellStyle name="SAPBEXexcGood3 2 2 20" xfId="8278" xr:uid="{A62A96D2-30ED-4001-9BC7-83B922102C03}"/>
    <cellStyle name="SAPBEXexcGood3 2 2 21" xfId="8487" xr:uid="{EDD45758-DB27-444E-B044-6237F9A2B858}"/>
    <cellStyle name="SAPBEXexcGood3 2 2 22" xfId="8685" xr:uid="{5FA1B4A7-51A0-41E0-9D01-35A357882F53}"/>
    <cellStyle name="SAPBEXexcGood3 2 2 3" xfId="3475" xr:uid="{730E4F29-8AB9-4513-BCFF-992035B9658C}"/>
    <cellStyle name="SAPBEXexcGood3 2 2 4" xfId="3753" xr:uid="{95EA1E4C-6BB1-4C49-B68C-2F94AB68566D}"/>
    <cellStyle name="SAPBEXexcGood3 2 2 5" xfId="3955" xr:uid="{2EE3829A-21F5-4423-BBC3-3F455C0855EB}"/>
    <cellStyle name="SAPBEXexcGood3 2 2 6" xfId="4270" xr:uid="{BC59BD89-6001-4513-8370-6761984E5803}"/>
    <cellStyle name="SAPBEXexcGood3 2 2 7" xfId="4572" xr:uid="{6F80B3CA-094E-4892-ADB4-D6258D44B181}"/>
    <cellStyle name="SAPBEXexcGood3 2 2 8" xfId="4847" xr:uid="{48454406-5F7E-4B21-86E0-08B92668CAC1}"/>
    <cellStyle name="SAPBEXexcGood3 2 2 9" xfId="5049" xr:uid="{1FF15E88-E503-465E-BC49-EA313B3EB6D8}"/>
    <cellStyle name="SAPBEXexcGood3 2 3" xfId="2641" xr:uid="{3A87AF8E-5EC0-4443-B098-BD753966EC64}"/>
    <cellStyle name="SAPBEXexcGood3 2 3 10" xfId="5465" xr:uid="{FA302C72-02BC-4C48-B43E-CCFD3DA73FE3}"/>
    <cellStyle name="SAPBEXexcGood3 2 3 11" xfId="5764" xr:uid="{E859AF9D-EB7C-4714-AF71-2416C2AF07E3}"/>
    <cellStyle name="SAPBEXexcGood3 2 3 12" xfId="6057" xr:uid="{4A9BF6DB-5986-48D6-83D4-ED60C24EDD25}"/>
    <cellStyle name="SAPBEXexcGood3 2 3 13" xfId="6310" xr:uid="{BACEF85B-40D0-42EF-9A4A-6DE1BE975917}"/>
    <cellStyle name="SAPBEXexcGood3 2 3 14" xfId="6555" xr:uid="{96D2AD05-7E53-49AB-A62B-E04DB05CEE1F}"/>
    <cellStyle name="SAPBEXexcGood3 2 3 15" xfId="7204" xr:uid="{2889DF9A-73A0-40B2-94EA-76DCD996591F}"/>
    <cellStyle name="SAPBEXexcGood3 2 3 16" xfId="7473" xr:uid="{A9047C0D-EC24-4F48-89C3-471DDD5592E1}"/>
    <cellStyle name="SAPBEXexcGood3 2 3 17" xfId="7677" xr:uid="{740490FD-9C8A-423F-9936-5813E0C5C665}"/>
    <cellStyle name="SAPBEXexcGood3 2 3 18" xfId="7974" xr:uid="{284A529F-0663-4311-B2E7-4EDF27E68783}"/>
    <cellStyle name="SAPBEXexcGood3 2 3 19" xfId="8203" xr:uid="{BFDE20DF-2E93-4014-A3BC-A54D061331AF}"/>
    <cellStyle name="SAPBEXexcGood3 2 3 2" xfId="3302" xr:uid="{79FE7AEF-7B40-48BA-8575-9F64DB3D2B11}"/>
    <cellStyle name="SAPBEXexcGood3 2 3 20" xfId="8401" xr:uid="{68BFD1F7-2645-4751-9D04-EFF6743ADBA4}"/>
    <cellStyle name="SAPBEXexcGood3 2 3 21" xfId="8606" xr:uid="{CC30F0E7-7701-4C35-B83F-2E9FC52AD0BC}"/>
    <cellStyle name="SAPBEXexcGood3 2 3 22" xfId="8808" xr:uid="{680BC0ED-311D-4E48-8CFF-E3E4C0A8890E}"/>
    <cellStyle name="SAPBEXexcGood3 2 3 3" xfId="3597" xr:uid="{EB068A30-B196-4334-A580-623B2F177A79}"/>
    <cellStyle name="SAPBEXexcGood3 2 3 4" xfId="3874" xr:uid="{0B8FD352-2759-411B-AC77-975B6993151D}"/>
    <cellStyle name="SAPBEXexcGood3 2 3 5" xfId="4081" xr:uid="{AC246E1F-5E12-45EF-98B4-951727BBC8C7}"/>
    <cellStyle name="SAPBEXexcGood3 2 3 6" xfId="4394" xr:uid="{8EFB052F-1D40-4EA1-ADF7-C9C1C07AD474}"/>
    <cellStyle name="SAPBEXexcGood3 2 3 7" xfId="4697" xr:uid="{564EDA92-81B9-4F90-8B2D-0332ED28C657}"/>
    <cellStyle name="SAPBEXexcGood3 2 3 8" xfId="4969" xr:uid="{84A08F53-256E-450E-8EFA-E1A24E5806A9}"/>
    <cellStyle name="SAPBEXexcGood3 2 3 9" xfId="5173" xr:uid="{90FC33A3-4911-4858-80EC-2E0A5C43076A}"/>
    <cellStyle name="SAPBEXexcGood3 2 4" xfId="3090" xr:uid="{24E8D4C0-2EF7-48BE-B85D-798BD8AF78A9}"/>
    <cellStyle name="SAPBEXexcGood3 2 5" xfId="3394" xr:uid="{B0472FCA-8543-4DE6-8A20-9D5FDE62F6F5}"/>
    <cellStyle name="SAPBEXexcGood3 2 6" xfId="2792" xr:uid="{9B975742-4FAF-458E-82CC-7D8AD90F27A9}"/>
    <cellStyle name="SAPBEXexcGood3 2 7" xfId="4189" xr:uid="{C60A6477-A232-4743-B27C-C2154D021BEB}"/>
    <cellStyle name="SAPBEXexcGood3 2 8" xfId="4487" xr:uid="{1DA21385-1D00-400A-9BAC-54D7EBEC728E}"/>
    <cellStyle name="SAPBEXexcGood3 2 9" xfId="2877" xr:uid="{69263ADC-A282-4A8A-9876-73BD95DF89D5}"/>
    <cellStyle name="SAPBEXexcGood3 3" xfId="2404" xr:uid="{1A0E347D-70F4-4CC3-B68C-DE32371B29D5}"/>
    <cellStyle name="SAPBEXexcGood3 3 10" xfId="5236" xr:uid="{FABE8DE2-C036-4DBC-B5B2-459E6C847CBB}"/>
    <cellStyle name="SAPBEXexcGood3 3 11" xfId="5538" xr:uid="{AF5948CC-1065-4A78-BF52-0F8B3EFCA4C3}"/>
    <cellStyle name="SAPBEXexcGood3 3 12" xfId="5827" xr:uid="{1104A269-72F5-4BBD-B034-8A47F5EA2873}"/>
    <cellStyle name="SAPBEXexcGood3 3 13" xfId="6116" xr:uid="{FA1A81AA-5840-4789-A279-6C02EB8A4BA7}"/>
    <cellStyle name="SAPBEXexcGood3 3 14" xfId="2953" xr:uid="{D2D20751-BA82-4147-8F4A-C8D13D1B5D74}"/>
    <cellStyle name="SAPBEXexcGood3 3 15" xfId="6967" xr:uid="{54ECA764-3576-4B20-80F8-0076F5150FEC}"/>
    <cellStyle name="SAPBEXexcGood3 3 16" xfId="6861" xr:uid="{37499052-0CF5-454D-9CAF-F8F98440B724}"/>
    <cellStyle name="SAPBEXexcGood3 3 17" xfId="7743" xr:uid="{965532D4-814A-4AD6-A24D-9173A9863EAC}"/>
    <cellStyle name="SAPBEXexcGood3 3 18" xfId="6898" xr:uid="{066AD8F5-380F-4A60-B5D2-5E467EDBBCE2}"/>
    <cellStyle name="SAPBEXexcGood3 3 19" xfId="6738" xr:uid="{530D9686-29F7-4304-96A3-534B30680AEA}"/>
    <cellStyle name="SAPBEXexcGood3 3 2" xfId="2491" xr:uid="{C4E13A41-1D61-4AA0-B338-A9923026D0C2}"/>
    <cellStyle name="SAPBEXexcGood3 3 2 10" xfId="5317" xr:uid="{1E812E7C-61E8-4B21-AC96-054EE1635225}"/>
    <cellStyle name="SAPBEXexcGood3 3 2 11" xfId="5617" xr:uid="{F67E0780-2E93-4C13-8E8E-A7089E9F3D08}"/>
    <cellStyle name="SAPBEXexcGood3 3 2 12" xfId="5911" xr:uid="{FD0DCD2D-BD26-4503-B810-552F8E4C54E0}"/>
    <cellStyle name="SAPBEXexcGood3 3 2 13" xfId="6161" xr:uid="{6B522050-DE7F-446C-AAE1-0462CDE4E5EB}"/>
    <cellStyle name="SAPBEXexcGood3 3 2 14" xfId="6409" xr:uid="{37E7BDF4-0FD4-41B9-B274-8017AFBF39F9}"/>
    <cellStyle name="SAPBEXexcGood3 3 2 15" xfId="7054" xr:uid="{B9E6EC7C-C761-4BD7-B643-9576FFE8B0D8}"/>
    <cellStyle name="SAPBEXexcGood3 3 2 16" xfId="6629" xr:uid="{8D3ABB43-1B20-43AB-9FAC-717D522DC3F0}"/>
    <cellStyle name="SAPBEXexcGood3 3 2 17" xfId="7828" xr:uid="{E3AA93B0-21FE-42F9-8EC8-C5B260C9B349}"/>
    <cellStyle name="SAPBEXexcGood3 3 2 18" xfId="8061" xr:uid="{5CDC6549-E907-4ED5-A079-B3B8CFAE1F56}"/>
    <cellStyle name="SAPBEXexcGood3 3 2 19" xfId="6834" xr:uid="{12ED8D78-B85D-4FE9-9A8D-278C2D779574}"/>
    <cellStyle name="SAPBEXexcGood3 3 2 2" xfId="3152" xr:uid="{406CB6F8-2716-412B-A356-64912E98FF8A}"/>
    <cellStyle name="SAPBEXexcGood3 3 2 20" xfId="8464" xr:uid="{1F70BE2D-AD45-4AAD-9849-442294E63FFA}"/>
    <cellStyle name="SAPBEXexcGood3 3 2 21" xfId="6847" xr:uid="{F990A7CF-91CF-48C4-A5B9-BA0AEA91077E}"/>
    <cellStyle name="SAPBEXexcGood3 3 2 3" xfId="3452" xr:uid="{649473A0-DF7D-4A30-99E2-B8C475D9FD40}"/>
    <cellStyle name="SAPBEXexcGood3 3 2 4" xfId="3729" xr:uid="{72B72FEC-6D05-4EB4-88B2-C3DB84C82EFA}"/>
    <cellStyle name="SAPBEXexcGood3 3 2 5" xfId="3932" xr:uid="{9134F36F-586C-4EBE-B93D-6A4C164012DA}"/>
    <cellStyle name="SAPBEXexcGood3 3 2 6" xfId="4246" xr:uid="{328D620A-8D32-421B-BD05-8755546732C9}"/>
    <cellStyle name="SAPBEXexcGood3 3 2 7" xfId="4549" xr:uid="{1CCDFB4A-89B2-49E5-8FD0-16DDF2ECB12A}"/>
    <cellStyle name="SAPBEXexcGood3 3 2 8" xfId="4823" xr:uid="{7DC45685-29B0-45C5-A49F-402B801BAC56}"/>
    <cellStyle name="SAPBEXexcGood3 3 2 9" xfId="4547" xr:uid="{A95B4751-CD76-4269-A969-67B4DA57475A}"/>
    <cellStyle name="SAPBEXexcGood3 3 3" xfId="2617" xr:uid="{3915C5D7-5869-49CE-8183-6A93C7C4515A}"/>
    <cellStyle name="SAPBEXexcGood3 3 3 10" xfId="5441" xr:uid="{119C1F9E-81A3-41AA-B3BF-4BE11CF677C5}"/>
    <cellStyle name="SAPBEXexcGood3 3 3 11" xfId="5741" xr:uid="{2CE4F755-6D25-4025-93F9-EA4D6863A201}"/>
    <cellStyle name="SAPBEXexcGood3 3 3 12" xfId="6034" xr:uid="{7FECB24B-3B66-4C61-B88B-F021EE227DFD}"/>
    <cellStyle name="SAPBEXexcGood3 3 3 13" xfId="6286" xr:uid="{0CA72A86-5540-4F08-876A-4CE866E556D6}"/>
    <cellStyle name="SAPBEXexcGood3 3 3 14" xfId="6532" xr:uid="{50009833-5C82-4922-A6AD-706620BAA751}"/>
    <cellStyle name="SAPBEXexcGood3 3 3 15" xfId="7180" xr:uid="{65EE78A9-BCC1-42B3-B575-9CD16643C888}"/>
    <cellStyle name="SAPBEXexcGood3 3 3 16" xfId="7449" xr:uid="{9915929C-55B7-42C7-8608-9FF7867C51B4}"/>
    <cellStyle name="SAPBEXexcGood3 3 3 17" xfId="7654" xr:uid="{EBD99CCD-751E-4D3C-A118-100D59B409BF}"/>
    <cellStyle name="SAPBEXexcGood3 3 3 18" xfId="7951" xr:uid="{2417130C-A5DF-4D66-8236-7029CDDB4628}"/>
    <cellStyle name="SAPBEXexcGood3 3 3 19" xfId="8180" xr:uid="{E4433D26-2C35-4ED6-A0CA-990872FC3606}"/>
    <cellStyle name="SAPBEXexcGood3 3 3 2" xfId="3278" xr:uid="{D5E09656-92B5-4F01-8A16-71657233FC0F}"/>
    <cellStyle name="SAPBEXexcGood3 3 3 20" xfId="8378" xr:uid="{A54C45F2-0073-4BF4-B4DD-CF372849E0EE}"/>
    <cellStyle name="SAPBEXexcGood3 3 3 21" xfId="8583" xr:uid="{28F3A672-4A5C-45AE-952E-D38724393E9E}"/>
    <cellStyle name="SAPBEXexcGood3 3 3 22" xfId="8785" xr:uid="{B2390117-90E5-4AA5-836D-92A53F7D29DC}"/>
    <cellStyle name="SAPBEXexcGood3 3 3 3" xfId="3574" xr:uid="{6905B766-955C-4F81-A781-933725A8670F}"/>
    <cellStyle name="SAPBEXexcGood3 3 3 4" xfId="3850" xr:uid="{DA8C073E-B375-4E50-93FF-479A214C586D}"/>
    <cellStyle name="SAPBEXexcGood3 3 3 5" xfId="4057" xr:uid="{B702A594-5C9F-41EB-89D0-8ADDE802480A}"/>
    <cellStyle name="SAPBEXexcGood3 3 3 6" xfId="4371" xr:uid="{3233ED4C-BB9B-4BFC-9634-0B436B892F26}"/>
    <cellStyle name="SAPBEXexcGood3 3 3 7" xfId="4673" xr:uid="{36F1E99C-589F-41BB-AA76-BAD7CE6CAB8E}"/>
    <cellStyle name="SAPBEXexcGood3 3 3 8" xfId="4945" xr:uid="{E2A12DAE-0DD3-41AF-A081-A4A6C79F4032}"/>
    <cellStyle name="SAPBEXexcGood3 3 3 9" xfId="5150" xr:uid="{B985795D-53C2-4807-A524-6623482EA7D4}"/>
    <cellStyle name="SAPBEXexcGood3 3 4" xfId="3065" xr:uid="{F2B465BB-4079-45B7-9315-4A15AB0BFBD6}"/>
    <cellStyle name="SAPBEXexcGood3 3 5" xfId="3370" xr:uid="{2FAE79A1-CBC1-4B8D-814C-80BA71EFA168}"/>
    <cellStyle name="SAPBEXexcGood3 3 6" xfId="2803" xr:uid="{E2B875F3-2949-44F8-865D-0F61139AE60D}"/>
    <cellStyle name="SAPBEXexcGood3 3 7" xfId="4164" xr:uid="{2EB0D1C3-91DC-44E5-953D-3BA48D3AD7EB}"/>
    <cellStyle name="SAPBEXexcGood3 3 8" xfId="4463" xr:uid="{A4193CB8-86D6-4321-BC2C-F298F69E5A5E}"/>
    <cellStyle name="SAPBEXexcGood3 3 9" xfId="2886" xr:uid="{7CCC4E27-92A2-4B86-B90A-50CCB113576D}"/>
    <cellStyle name="SAPBEXexcGood3 4" xfId="2594" xr:uid="{9F9DB232-B5D3-4968-BACA-AB532A34DF2C}"/>
    <cellStyle name="SAPBEXexcGood3 4 10" xfId="5418" xr:uid="{870A9320-8FC4-4ACF-848B-EFC3837EDFDF}"/>
    <cellStyle name="SAPBEXexcGood3 4 11" xfId="5718" xr:uid="{1F1E0DF9-9BA0-4F6A-9A2E-D5160BB3F3D6}"/>
    <cellStyle name="SAPBEXexcGood3 4 12" xfId="6011" xr:uid="{FF2A4C3F-7CDC-4BA3-AA45-6500E49D5260}"/>
    <cellStyle name="SAPBEXexcGood3 4 13" xfId="6263" xr:uid="{973F0A86-34F5-4BEA-8C6B-039652801D6B}"/>
    <cellStyle name="SAPBEXexcGood3 4 14" xfId="6509" xr:uid="{85D2CC1B-E0E7-4816-BCF5-8AB828E42056}"/>
    <cellStyle name="SAPBEXexcGood3 4 15" xfId="7157" xr:uid="{D8D046FF-F410-4337-8B38-26DE97CBAF4D}"/>
    <cellStyle name="SAPBEXexcGood3 4 16" xfId="7426" xr:uid="{4041332D-151F-497F-964D-868EC4B80B4B}"/>
    <cellStyle name="SAPBEXexcGood3 4 17" xfId="7631" xr:uid="{5E201CD1-A302-4868-88B6-935014FF481C}"/>
    <cellStyle name="SAPBEXexcGood3 4 18" xfId="7928" xr:uid="{5030B228-3AB3-41A1-A86F-C5B1E0B41A61}"/>
    <cellStyle name="SAPBEXexcGood3 4 19" xfId="8157" xr:uid="{D17F34D0-7938-4603-8C09-B9623946A9C3}"/>
    <cellStyle name="SAPBEXexcGood3 4 2" xfId="3255" xr:uid="{DAED89C3-E0BF-41F7-BC72-67AE86C40809}"/>
    <cellStyle name="SAPBEXexcGood3 4 20" xfId="8355" xr:uid="{7D22B3F1-FB64-4D9C-ACB0-D4A4D3950885}"/>
    <cellStyle name="SAPBEXexcGood3 4 21" xfId="8560" xr:uid="{930019BB-9A5A-4E2F-B1F7-5636EC5A6E03}"/>
    <cellStyle name="SAPBEXexcGood3 4 22" xfId="8762" xr:uid="{A8F43608-818A-487A-9BA3-3ED24B26D9E4}"/>
    <cellStyle name="SAPBEXexcGood3 4 3" xfId="3551" xr:uid="{BF4E4CFD-8185-4C5C-BA74-A1E2C0BFFC79}"/>
    <cellStyle name="SAPBEXexcGood3 4 4" xfId="3827" xr:uid="{825DC5F7-5592-4A2E-A338-35B67453607C}"/>
    <cellStyle name="SAPBEXexcGood3 4 5" xfId="4034" xr:uid="{6F62EEDD-38CF-4A18-BDDD-05704C6AA0FA}"/>
    <cellStyle name="SAPBEXexcGood3 4 6" xfId="4348" xr:uid="{FDD5DDE0-807B-4097-A2CF-95B41898C33A}"/>
    <cellStyle name="SAPBEXexcGood3 4 7" xfId="4650" xr:uid="{27B6859A-432C-43DD-AC31-E2B7148CEB55}"/>
    <cellStyle name="SAPBEXexcGood3 4 8" xfId="4922" xr:uid="{3A880EA9-8D6B-4728-B322-14CE0981A9AA}"/>
    <cellStyle name="SAPBEXexcGood3 4 9" xfId="5127" xr:uid="{DDA78286-4A8C-44A0-8A22-F2ADBFEC9629}"/>
    <cellStyle name="SAPBEXexcGood3 5" xfId="3005" xr:uid="{29C1A326-92BF-4D6E-BA4F-F864BAC312F2}"/>
    <cellStyle name="SAPBEXexcGood3 6" xfId="2766" xr:uid="{3DB8A403-3834-4F97-A360-C28DE662F759}"/>
    <cellStyle name="SAPBEXexcGood3 7" xfId="2842" xr:uid="{0263FB0E-93E9-49A8-B119-8D54E39642D5}"/>
    <cellStyle name="SAPBEXexcGood3 8" xfId="2720" xr:uid="{42F34007-8929-48D3-939A-69A2E05E9A3E}"/>
    <cellStyle name="SAPBEXexcGood3 9" xfId="3701" xr:uid="{B313737B-9577-41BA-91E5-9232A76C7AFC}"/>
    <cellStyle name="SAPBEXfilterDrill" xfId="2339" xr:uid="{2BBFCF72-4C62-4C78-9F1A-7278523429CE}"/>
    <cellStyle name="SAPBEXfilterDrill 10" xfId="2925" xr:uid="{8507E23C-3774-4DD2-93D8-33B3A64C2F09}"/>
    <cellStyle name="SAPBEXfilterDrill 11" xfId="4785" xr:uid="{B09CC403-E088-46FD-A44C-0B1C7EF4BAE3}"/>
    <cellStyle name="SAPBEXfilterDrill 12" xfId="4774" xr:uid="{317E39CD-2D98-413B-BC7A-87BC0350DF14}"/>
    <cellStyle name="SAPBEXfilterDrill 13" xfId="2809" xr:uid="{4E696183-19DE-4ABF-8423-071FD5F15F01}"/>
    <cellStyle name="SAPBEXfilterDrill 14" xfId="2740" xr:uid="{C6FA3C8B-D7B3-4D55-8239-AA82C79C658A}"/>
    <cellStyle name="SAPBEXfilterDrill 15" xfId="6920" xr:uid="{217F8D3E-B63D-4F38-A01B-A8EE44FE3D24}"/>
    <cellStyle name="SAPBEXfilterDrill 16" xfId="6811" xr:uid="{B97C4C3F-5ED2-43F5-8655-4A474182C375}"/>
    <cellStyle name="SAPBEXfilterDrill 17" xfId="7277" xr:uid="{D066D96F-81B6-4666-849D-DA6864D67148}"/>
    <cellStyle name="SAPBEXfilterDrill 18" xfId="6709" xr:uid="{AA318DEE-3EF1-4F4F-980B-7AA76367CDA6}"/>
    <cellStyle name="SAPBEXfilterDrill 19" xfId="6761" xr:uid="{1DEB541B-1D56-4C92-8E47-CFAF40BB3270}"/>
    <cellStyle name="SAPBEXfilterDrill 2" xfId="2428" xr:uid="{21DBD3A8-0FA0-46E8-88A0-381C5A3FCC12}"/>
    <cellStyle name="SAPBEXfilterDrill 2 10" xfId="5258" xr:uid="{86DA7770-1B92-466C-AF6F-647273377A98}"/>
    <cellStyle name="SAPBEXfilterDrill 2 11" xfId="5560" xr:uid="{D01E7E18-9DEF-45AD-A5A8-EEE70EC8C12B}"/>
    <cellStyle name="SAPBEXfilterDrill 2 12" xfId="5850" xr:uid="{581097AA-A7E8-4D8A-8144-511098DBB616}"/>
    <cellStyle name="SAPBEXfilterDrill 2 13" xfId="5536" xr:uid="{DEA70C5C-E44D-4FDA-9D4A-6EFEF073C24F}"/>
    <cellStyle name="SAPBEXfilterDrill 2 14" xfId="6991" xr:uid="{C8715BA1-9C98-49A7-841F-D106383DAD94}"/>
    <cellStyle name="SAPBEXfilterDrill 2 15" xfId="7300" xr:uid="{914F812F-16E8-4B7A-A172-CF92D2CB2724}"/>
    <cellStyle name="SAPBEXfilterDrill 2 16" xfId="6657" xr:uid="{D1860004-D3E4-480B-BC10-B42C34B482A2}"/>
    <cellStyle name="SAPBEXfilterDrill 2 17" xfId="7766" xr:uid="{4473C59C-D957-4E21-81BA-C11CA6E4381E}"/>
    <cellStyle name="SAPBEXfilterDrill 2 18" xfId="6856" xr:uid="{D0259666-8518-48D0-9D1E-1C56129A7785}"/>
    <cellStyle name="SAPBEXfilterDrill 2 19" xfId="6730" xr:uid="{E55AFE1A-1FE6-4AA0-BDEE-69E0AF76FDD7}"/>
    <cellStyle name="SAPBEXfilterDrill 2 2" xfId="2514" xr:uid="{AF5BE32D-A4C5-41A7-9D45-385109DDD880}"/>
    <cellStyle name="SAPBEXfilterDrill 2 2 10" xfId="5339" xr:uid="{A7AAF99C-E2ED-4E5C-9E77-487C0528415E}"/>
    <cellStyle name="SAPBEXfilterDrill 2 2 11" xfId="5640" xr:uid="{148832EE-E02E-42FD-8F86-71D3400BF722}"/>
    <cellStyle name="SAPBEXfilterDrill 2 2 12" xfId="5933" xr:uid="{93AD6649-29C6-4376-AE0C-41AC350507D2}"/>
    <cellStyle name="SAPBEXfilterDrill 2 2 13" xfId="6184" xr:uid="{DE05E2A5-6A5D-4022-AD50-4712D88D767C}"/>
    <cellStyle name="SAPBEXfilterDrill 2 2 14" xfId="6431" xr:uid="{B85662D5-F327-4565-A9EC-225F2887A3C6}"/>
    <cellStyle name="SAPBEXfilterDrill 2 2 15" xfId="7077" xr:uid="{8469101E-595D-4BDE-BF93-36D5BD6AB8FC}"/>
    <cellStyle name="SAPBEXfilterDrill 2 2 16" xfId="7364" xr:uid="{5BF3A361-6F85-4617-8613-38355A7B8C5D}"/>
    <cellStyle name="SAPBEXfilterDrill 2 2 17" xfId="7553" xr:uid="{17848449-9914-45E2-814E-0F7924D09E8B}"/>
    <cellStyle name="SAPBEXfilterDrill 2 2 18" xfId="7850" xr:uid="{18F7DFA0-7272-4926-9537-D8875717BE9A}"/>
    <cellStyle name="SAPBEXfilterDrill 2 2 19" xfId="8083" xr:uid="{17B2DC54-B04A-4118-91CE-464EF5A74902}"/>
    <cellStyle name="SAPBEXfilterDrill 2 2 2" xfId="3175" xr:uid="{DAA5E4AA-0E22-4DA8-8808-19E840FF1F86}"/>
    <cellStyle name="SAPBEXfilterDrill 2 2 20" xfId="8277" xr:uid="{C09F49B4-A651-4C55-98AA-B6FDCC8F124E}"/>
    <cellStyle name="SAPBEXfilterDrill 2 2 21" xfId="8486" xr:uid="{46F653AB-F1C4-4F5E-BA4C-E98A6F4EEF9C}"/>
    <cellStyle name="SAPBEXfilterDrill 2 2 22" xfId="8684" xr:uid="{1FAB72A5-BEC0-4AC5-8F68-E03059264999}"/>
    <cellStyle name="SAPBEXfilterDrill 2 2 3" xfId="3474" xr:uid="{53FA6E8F-81C2-41A0-933E-AA446117947F}"/>
    <cellStyle name="SAPBEXfilterDrill 2 2 4" xfId="3752" xr:uid="{4CA2916D-689A-4507-B707-99CBDD5D82A6}"/>
    <cellStyle name="SAPBEXfilterDrill 2 2 5" xfId="3954" xr:uid="{BA488D59-6971-4E9C-B975-CF25E63AED64}"/>
    <cellStyle name="SAPBEXfilterDrill 2 2 6" xfId="4269" xr:uid="{EB53416A-51EA-4DCF-BB19-C96E0999907A}"/>
    <cellStyle name="SAPBEXfilterDrill 2 2 7" xfId="4571" xr:uid="{D8A78AF9-8710-4BED-A282-7E2B2D2632A3}"/>
    <cellStyle name="SAPBEXfilterDrill 2 2 8" xfId="4846" xr:uid="{A0F78469-7A07-4E64-86A7-9DE03E4A0A3D}"/>
    <cellStyle name="SAPBEXfilterDrill 2 2 9" xfId="5048" xr:uid="{0D5774E8-96F2-4565-9FC7-37D3A9707A23}"/>
    <cellStyle name="SAPBEXfilterDrill 2 3" xfId="2640" xr:uid="{77E4B6D7-B99E-4E02-9B49-CF3CDEF9B984}"/>
    <cellStyle name="SAPBEXfilterDrill 2 3 10" xfId="5464" xr:uid="{3990A94B-7586-4139-8E27-1139AC99F9C9}"/>
    <cellStyle name="SAPBEXfilterDrill 2 3 11" xfId="5763" xr:uid="{21F2A320-F56B-4AF7-8CCF-8E8875173601}"/>
    <cellStyle name="SAPBEXfilterDrill 2 3 12" xfId="6056" xr:uid="{0EEAE422-131B-4250-BDCA-286787FDD3C0}"/>
    <cellStyle name="SAPBEXfilterDrill 2 3 13" xfId="6309" xr:uid="{E14D22CC-7944-4760-9D95-1B465A05CA93}"/>
    <cellStyle name="SAPBEXfilterDrill 2 3 14" xfId="6554" xr:uid="{FE4D1C70-CBE1-4BA8-9C79-C14125B2435C}"/>
    <cellStyle name="SAPBEXfilterDrill 2 3 15" xfId="7203" xr:uid="{A30E4DFC-8D34-4A39-9B99-944D12A55206}"/>
    <cellStyle name="SAPBEXfilterDrill 2 3 16" xfId="7472" xr:uid="{F4C259AB-B9A8-4BE0-B51B-E4BE1C19B0E9}"/>
    <cellStyle name="SAPBEXfilterDrill 2 3 17" xfId="7676" xr:uid="{327DF7E5-342E-40C8-9183-785F5AE15E36}"/>
    <cellStyle name="SAPBEXfilterDrill 2 3 18" xfId="7973" xr:uid="{7655E42E-71CA-4625-A733-ABFC4DA8ED9E}"/>
    <cellStyle name="SAPBEXfilterDrill 2 3 19" xfId="8202" xr:uid="{EE1AD3EF-3EEE-4F46-A3C7-E75550F771B9}"/>
    <cellStyle name="SAPBEXfilterDrill 2 3 2" xfId="3301" xr:uid="{130A587B-62E3-40B0-9F18-0BB711392861}"/>
    <cellStyle name="SAPBEXfilterDrill 2 3 20" xfId="8400" xr:uid="{91515012-CBC8-429B-B050-EA2F608166BA}"/>
    <cellStyle name="SAPBEXfilterDrill 2 3 21" xfId="8605" xr:uid="{6B3E5DB4-0509-47CF-A26A-7AEF3175CB76}"/>
    <cellStyle name="SAPBEXfilterDrill 2 3 22" xfId="8807" xr:uid="{0B18FEAA-FFE5-41C1-89F5-17A934F8EB06}"/>
    <cellStyle name="SAPBEXfilterDrill 2 3 3" xfId="3596" xr:uid="{ADFA53F6-59A8-4995-A6B1-14E548924336}"/>
    <cellStyle name="SAPBEXfilterDrill 2 3 4" xfId="3873" xr:uid="{EF41ACCE-B5E0-42DF-9B9B-556ADE257D89}"/>
    <cellStyle name="SAPBEXfilterDrill 2 3 5" xfId="4080" xr:uid="{319B0B41-A25B-4BF4-802E-72285506AF5B}"/>
    <cellStyle name="SAPBEXfilterDrill 2 3 6" xfId="4393" xr:uid="{DC9BE2EC-4389-40E7-9E30-CE5FD19D1893}"/>
    <cellStyle name="SAPBEXfilterDrill 2 3 7" xfId="4696" xr:uid="{E9727A46-C137-4D03-B2CB-E3A76D49A77E}"/>
    <cellStyle name="SAPBEXfilterDrill 2 3 8" xfId="4968" xr:uid="{1428ACDB-F4B9-4ACF-AD31-773996FD2593}"/>
    <cellStyle name="SAPBEXfilterDrill 2 3 9" xfId="5172" xr:uid="{233891D9-578F-413E-B836-C84C6958C2A9}"/>
    <cellStyle name="SAPBEXfilterDrill 2 4" xfId="3089" xr:uid="{A6E6F73E-321B-4F53-B4F9-04B2E3853CDA}"/>
    <cellStyle name="SAPBEXfilterDrill 2 5" xfId="3393" xr:uid="{D307113E-E496-46BE-AE2D-1146DCA8E3FB}"/>
    <cellStyle name="SAPBEXfilterDrill 2 6" xfId="2793" xr:uid="{EF4B8B99-42AD-475F-9D69-ED4E07238C46}"/>
    <cellStyle name="SAPBEXfilterDrill 2 7" xfId="4188" xr:uid="{DE115D23-1106-4454-A458-A45BA43C8EF8}"/>
    <cellStyle name="SAPBEXfilterDrill 2 8" xfId="4486" xr:uid="{78768BCA-EAA8-4511-845C-972EE2B1C986}"/>
    <cellStyle name="SAPBEXfilterDrill 2 9" xfId="4534" xr:uid="{104C473A-1B19-4D6E-ACD5-77EF538FF41B}"/>
    <cellStyle name="SAPBEXfilterDrill 3" xfId="2483" xr:uid="{BE8EF2C8-B04B-42CD-8801-207FBAD6746F}"/>
    <cellStyle name="SAPBEXfilterDrill 3 10" xfId="5311" xr:uid="{427091E1-7E1A-4A8B-A683-0C7BF4A7ACE9}"/>
    <cellStyle name="SAPBEXfilterDrill 3 11" xfId="5611" xr:uid="{9E99BA67-8C26-446A-A68B-A1E121A611B7}"/>
    <cellStyle name="SAPBEXfilterDrill 3 12" xfId="5903" xr:uid="{0CD9DC11-03AA-4482-AB00-01D37B3E296D}"/>
    <cellStyle name="SAPBEXfilterDrill 3 13" xfId="6155" xr:uid="{7E7E6C4F-1C20-4BBB-8413-FAD06960F750}"/>
    <cellStyle name="SAPBEXfilterDrill 3 14" xfId="6403" xr:uid="{CC89181A-2299-4D66-89EB-ACB89C603AC8}"/>
    <cellStyle name="SAPBEXfilterDrill 3 15" xfId="7046" xr:uid="{6C9FB33D-CB10-4F62-A40E-358AB9C2C0B8}"/>
    <cellStyle name="SAPBEXfilterDrill 3 16" xfId="6893" xr:uid="{AE6C1E11-2B0D-493E-A38C-0751E027AB4F}"/>
    <cellStyle name="SAPBEXfilterDrill 3 17" xfId="7820" xr:uid="{55E723E2-C358-449C-B7AA-0059AAF9EB44}"/>
    <cellStyle name="SAPBEXfilterDrill 3 18" xfId="7737" xr:uid="{0D482C88-3CA0-469C-AB26-A3A7EAA6315A}"/>
    <cellStyle name="SAPBEXfilterDrill 3 19" xfId="7745" xr:uid="{B4EF0DC5-C6EE-402C-A8EB-BC342B08C6A2}"/>
    <cellStyle name="SAPBEXfilterDrill 3 2" xfId="2569" xr:uid="{84B1BADF-90AC-4887-B14A-660BF62499C9}"/>
    <cellStyle name="SAPBEXfilterDrill 3 2 10" xfId="5394" xr:uid="{9E79711B-BF72-43F1-8DE8-D8091E75718E}"/>
    <cellStyle name="SAPBEXfilterDrill 3 2 11" xfId="5694" xr:uid="{7F3625E4-DE37-4D3B-9049-FDAD8AF4CE05}"/>
    <cellStyle name="SAPBEXfilterDrill 3 2 12" xfId="5987" xr:uid="{E040649C-4F97-4BA2-A39A-C691E4F1F73B}"/>
    <cellStyle name="SAPBEXfilterDrill 3 2 13" xfId="6239" xr:uid="{DE72872B-53F9-4A1D-8313-D18F44101468}"/>
    <cellStyle name="SAPBEXfilterDrill 3 2 14" xfId="6485" xr:uid="{422AC287-A226-47F5-9D2A-13015C54731A}"/>
    <cellStyle name="SAPBEXfilterDrill 3 2 15" xfId="7132" xr:uid="{293318CB-DDA7-4269-87A4-5F40FC15A1CC}"/>
    <cellStyle name="SAPBEXfilterDrill 3 2 16" xfId="7607" xr:uid="{84C6D282-DD3D-4FB0-B29A-4CF55E702B15}"/>
    <cellStyle name="SAPBEXfilterDrill 3 2 17" xfId="7904" xr:uid="{597B128D-97C3-41B5-B109-C7C439D263C4}"/>
    <cellStyle name="SAPBEXfilterDrill 3 2 18" xfId="8133" xr:uid="{D25A9C10-7E6C-4E7E-836C-47A14C0B3870}"/>
    <cellStyle name="SAPBEXfilterDrill 3 2 19" xfId="8331" xr:uid="{5276C89A-BEDE-488A-B255-EE362A80241D}"/>
    <cellStyle name="SAPBEXfilterDrill 3 2 2" xfId="3230" xr:uid="{99178DFD-C798-4A91-AD46-CB7E488E2BF7}"/>
    <cellStyle name="SAPBEXfilterDrill 3 2 20" xfId="8536" xr:uid="{B0E5AA35-D905-4F1C-8E53-733E61CA6AD3}"/>
    <cellStyle name="SAPBEXfilterDrill 3 2 21" xfId="8738" xr:uid="{F5E3557A-32F5-4E96-BF8B-102A98D80201}"/>
    <cellStyle name="SAPBEXfilterDrill 3 2 3" xfId="3526" xr:uid="{0552F085-B303-4F9F-B63C-F26BE47FE116}"/>
    <cellStyle name="SAPBEXfilterDrill 3 2 4" xfId="3803" xr:uid="{F52B88AB-F789-4A2A-AFE2-B96213959254}"/>
    <cellStyle name="SAPBEXfilterDrill 3 2 5" xfId="4009" xr:uid="{D27F3E90-9601-4E08-976F-7331E48E6FA6}"/>
    <cellStyle name="SAPBEXfilterDrill 3 2 6" xfId="4324" xr:uid="{43D2699A-8CFE-45FE-A3A3-B17E8FF02064}"/>
    <cellStyle name="SAPBEXfilterDrill 3 2 7" xfId="4626" xr:uid="{B9CEA343-A43F-46FF-BDB7-B5D34FA8F244}"/>
    <cellStyle name="SAPBEXfilterDrill 3 2 8" xfId="4897" xr:uid="{E97A5E35-86C0-42E2-B018-F81EEE8E5038}"/>
    <cellStyle name="SAPBEXfilterDrill 3 2 9" xfId="5102" xr:uid="{DCD24651-7B8A-4625-88B0-E45851468F55}"/>
    <cellStyle name="SAPBEXfilterDrill 3 3" xfId="2694" xr:uid="{5B8E362A-6A76-4269-82E9-6D437B77B55C}"/>
    <cellStyle name="SAPBEXfilterDrill 3 3 10" xfId="5518" xr:uid="{25F687B5-6EE4-4CE6-B340-47DB33A35C6B}"/>
    <cellStyle name="SAPBEXfilterDrill 3 3 11" xfId="5817" xr:uid="{A29CE298-4D5E-4E20-A935-4B8F36C325B9}"/>
    <cellStyle name="SAPBEXfilterDrill 3 3 12" xfId="6110" xr:uid="{248C0094-43F4-4D4E-971B-7FF4CEA17229}"/>
    <cellStyle name="SAPBEXfilterDrill 3 3 13" xfId="6363" xr:uid="{E477585E-3FCB-44F5-8E0A-75D1F209E817}"/>
    <cellStyle name="SAPBEXfilterDrill 3 3 14" xfId="6608" xr:uid="{6E047211-B5A2-4E88-AC94-D98F584D6519}"/>
    <cellStyle name="SAPBEXfilterDrill 3 3 15" xfId="7257" xr:uid="{73161D80-9A5B-49F2-89AF-0B144BCE1F7A}"/>
    <cellStyle name="SAPBEXfilterDrill 3 3 16" xfId="7526" xr:uid="{D9095166-F5E2-4E39-820C-F9F8BCD01DE0}"/>
    <cellStyle name="SAPBEXfilterDrill 3 3 17" xfId="7730" xr:uid="{72DC848C-6A88-4F0A-A827-F01994DC4291}"/>
    <cellStyle name="SAPBEXfilterDrill 3 3 18" xfId="8027" xr:uid="{368CB54B-909F-4DC4-B736-2DD79EDF858D}"/>
    <cellStyle name="SAPBEXfilterDrill 3 3 19" xfId="8256" xr:uid="{2433A8F0-33D2-4999-BF37-91C6507FE1BB}"/>
    <cellStyle name="SAPBEXfilterDrill 3 3 2" xfId="3355" xr:uid="{395A526D-6369-4693-845A-926FD7C20217}"/>
    <cellStyle name="SAPBEXfilterDrill 3 3 20" xfId="8454" xr:uid="{82883A74-FC9E-4086-85A2-D2D9E1E5329B}"/>
    <cellStyle name="SAPBEXfilterDrill 3 3 21" xfId="8659" xr:uid="{EFF50642-40DC-4283-AFD3-4B069E79017C}"/>
    <cellStyle name="SAPBEXfilterDrill 3 3 22" xfId="8861" xr:uid="{2C117C6A-C0FC-4219-9872-2BA9F890AB11}"/>
    <cellStyle name="SAPBEXfilterDrill 3 3 3" xfId="3650" xr:uid="{E2F2B263-FA8D-4FD1-80D5-9987FB586A94}"/>
    <cellStyle name="SAPBEXfilterDrill 3 3 4" xfId="3927" xr:uid="{AE4D5860-256A-4043-AE06-F7939EFD1680}"/>
    <cellStyle name="SAPBEXfilterDrill 3 3 5" xfId="4134" xr:uid="{80323347-1096-49E9-930B-3456FC590115}"/>
    <cellStyle name="SAPBEXfilterDrill 3 3 6" xfId="4447" xr:uid="{4FF9E930-0E54-4BF9-9792-A3D6BAB0B503}"/>
    <cellStyle name="SAPBEXfilterDrill 3 3 7" xfId="4750" xr:uid="{0D53957E-AD71-428B-94EB-8B3E3C3A2B01}"/>
    <cellStyle name="SAPBEXfilterDrill 3 3 8" xfId="5022" xr:uid="{FBD89050-0407-4910-87DD-22701F740791}"/>
    <cellStyle name="SAPBEXfilterDrill 3 3 9" xfId="5226" xr:uid="{286184B6-2EFD-468E-9E45-A005151F9A02}"/>
    <cellStyle name="SAPBEXfilterDrill 3 4" xfId="3144" xr:uid="{49A4EA1F-795C-4E98-AC4D-160FD812B45C}"/>
    <cellStyle name="SAPBEXfilterDrill 3 5" xfId="3444" xr:uid="{2C8706EA-49F5-4EF9-A45F-D4475FCBBD7D}"/>
    <cellStyle name="SAPBEXfilterDrill 3 6" xfId="3043" xr:uid="{0BC14C45-DB3A-42F1-A78A-313C0F7BC7D2}"/>
    <cellStyle name="SAPBEXfilterDrill 3 7" xfId="4239" xr:uid="{E67AE00C-85CA-4009-8B0A-5637535C17B0}"/>
    <cellStyle name="SAPBEXfilterDrill 3 8" xfId="4541" xr:uid="{5E710D7F-2058-447E-9F66-15A35FD185DD}"/>
    <cellStyle name="SAPBEXfilterDrill 3 9" xfId="4546" xr:uid="{ADA4E0FF-01E9-4FF1-A06A-D123BD240EF6}"/>
    <cellStyle name="SAPBEXfilterDrill 4" xfId="2595" xr:uid="{E612C475-98DD-4422-802B-AD57ADF4FC27}"/>
    <cellStyle name="SAPBEXfilterDrill 4 10" xfId="5419" xr:uid="{3150AAD2-DFBC-4A87-9FBC-DEC2BB257D56}"/>
    <cellStyle name="SAPBEXfilterDrill 4 11" xfId="5719" xr:uid="{CDB9BA21-109D-41E3-BCBB-3959779BFAC9}"/>
    <cellStyle name="SAPBEXfilterDrill 4 12" xfId="6012" xr:uid="{00B80F75-DE10-466D-9F7B-72CB51D68606}"/>
    <cellStyle name="SAPBEXfilterDrill 4 13" xfId="6264" xr:uid="{E0F8A344-90F5-48A7-B4BA-6A6B999DCEA2}"/>
    <cellStyle name="SAPBEXfilterDrill 4 14" xfId="6510" xr:uid="{2C8BD4E4-A9A0-418D-9756-508D91ACCD82}"/>
    <cellStyle name="SAPBEXfilterDrill 4 15" xfId="7158" xr:uid="{F5B210D4-E991-41A7-8CAA-3172D6166F7C}"/>
    <cellStyle name="SAPBEXfilterDrill 4 16" xfId="7427" xr:uid="{C329E105-034D-4A48-8C1E-A1FABB34D374}"/>
    <cellStyle name="SAPBEXfilterDrill 4 17" xfId="7632" xr:uid="{6893C704-4CA1-423D-BC71-B78A679A9105}"/>
    <cellStyle name="SAPBEXfilterDrill 4 18" xfId="7929" xr:uid="{1279918C-2417-4D00-95C8-268C88ED94A4}"/>
    <cellStyle name="SAPBEXfilterDrill 4 19" xfId="8158" xr:uid="{3DF37647-1014-4A69-823E-B9FA33C07A6A}"/>
    <cellStyle name="SAPBEXfilterDrill 4 2" xfId="3256" xr:uid="{7F6C285A-9DAA-48CC-820B-8635672FC501}"/>
    <cellStyle name="SAPBEXfilterDrill 4 20" xfId="8356" xr:uid="{1D424E60-CEA3-4802-B710-64713388DB34}"/>
    <cellStyle name="SAPBEXfilterDrill 4 21" xfId="8561" xr:uid="{7130BFE8-8428-46D7-995A-AB246141CA04}"/>
    <cellStyle name="SAPBEXfilterDrill 4 22" xfId="8763" xr:uid="{9642FCDD-063C-4623-B137-5667909B4C2C}"/>
    <cellStyle name="SAPBEXfilterDrill 4 3" xfId="3552" xr:uid="{FD8DB7D9-43C7-4A3D-8985-F36B425C7587}"/>
    <cellStyle name="SAPBEXfilterDrill 4 4" xfId="3828" xr:uid="{2C5E4EEA-5224-49F9-88E5-DCF6AEA8C727}"/>
    <cellStyle name="SAPBEXfilterDrill 4 5" xfId="4035" xr:uid="{7DF242D8-F572-447A-90C5-6DCB01F5099E}"/>
    <cellStyle name="SAPBEXfilterDrill 4 6" xfId="4349" xr:uid="{E08322B7-8F82-41D1-8A3F-0261205BD011}"/>
    <cellStyle name="SAPBEXfilterDrill 4 7" xfId="4651" xr:uid="{1CEAD2DD-108C-413C-8B2C-F816483E7F6B}"/>
    <cellStyle name="SAPBEXfilterDrill 4 8" xfId="4923" xr:uid="{12AFE21C-9854-42D6-A087-ADDDDDDACB29}"/>
    <cellStyle name="SAPBEXfilterDrill 4 9" xfId="5128" xr:uid="{A6435EDD-392D-4F61-B2E7-C34BD8298B47}"/>
    <cellStyle name="SAPBEXfilterDrill 5" xfId="3006" xr:uid="{FFBF58B7-9491-4446-8581-D8DE19D739BB}"/>
    <cellStyle name="SAPBEXfilterDrill 6" xfId="2765" xr:uid="{335AE419-4547-4177-8A5D-CA9C37327397}"/>
    <cellStyle name="SAPBEXfilterDrill 7" xfId="2841" xr:uid="{685344B3-799F-4B92-B24F-A7F5CEE1D98F}"/>
    <cellStyle name="SAPBEXfilterDrill 8" xfId="3685" xr:uid="{019AA35A-9F69-48F0-8ED1-43809EAE0901}"/>
    <cellStyle name="SAPBEXfilterDrill 9" xfId="3673" xr:uid="{B5B1316A-A044-4D39-A21D-AB610801BD4D}"/>
    <cellStyle name="SAPBEXfilterItem" xfId="2340" xr:uid="{500F47A4-B0DE-4E41-BE62-AF8EA2E4FFBE}"/>
    <cellStyle name="SAPBEXfilterItem 2" xfId="2427" xr:uid="{1A81730C-930E-49AB-927A-68A2CB2DD8E0}"/>
    <cellStyle name="SAPBEXfilterItem 2 2" xfId="2513" xr:uid="{A0175478-AACC-42DC-9361-CAA84D0307C5}"/>
    <cellStyle name="SAPBEXfilterItem 2 2 2" xfId="3174" xr:uid="{99C5FEE3-CCDF-4CC5-A721-08263690CE8D}"/>
    <cellStyle name="SAPBEXfilterItem 2 2 3" xfId="6183" xr:uid="{1F93DEB4-3D7B-486B-B0B4-4D5FCDFBC287}"/>
    <cellStyle name="SAPBEXfilterItem 2 2 4" xfId="7076" xr:uid="{14A165F2-7B02-4B85-8682-B9D74A591B27}"/>
    <cellStyle name="SAPBEXfilterItem 2 2 5" xfId="7363" xr:uid="{50C8A378-E645-4EC2-AB54-E57E70FD136E}"/>
    <cellStyle name="SAPBEXfilterItem 2 3" xfId="2639" xr:uid="{DFB057B4-65B6-4659-8924-450858E3E409}"/>
    <cellStyle name="SAPBEXfilterItem 2 3 2" xfId="3300" xr:uid="{4046F845-A51A-46F8-8F96-414B3A0FA1E2}"/>
    <cellStyle name="SAPBEXfilterItem 2 3 3" xfId="6308" xr:uid="{DD11E447-13AD-4B66-A4CE-34B6D7652415}"/>
    <cellStyle name="SAPBEXfilterItem 2 3 4" xfId="7202" xr:uid="{1B88B600-3292-4F43-9ACA-8F652D7DA879}"/>
    <cellStyle name="SAPBEXfilterItem 2 4" xfId="3088" xr:uid="{7714DAA6-9FF3-49D2-A6D9-7D7675D2F8E1}"/>
    <cellStyle name="SAPBEXfilterItem 2 5" xfId="6118" xr:uid="{E104ADBB-354D-41EC-A3E9-7E158391FF0D}"/>
    <cellStyle name="SAPBEXfilterItem 2 6" xfId="6990" xr:uid="{39952457-0177-422C-B055-69B02BDB470B}"/>
    <cellStyle name="SAPBEXfilterItem 3" xfId="2480" xr:uid="{2BA1DFBB-3643-4781-A002-396FF1FBB02F}"/>
    <cellStyle name="SAPBEXfilterItem 3 2" xfId="2566" xr:uid="{4E6F071E-8EBA-41F2-B91C-B46902FDD554}"/>
    <cellStyle name="SAPBEXfilterItem 3 2 2" xfId="3227" xr:uid="{9B8B8E16-0F36-4AA4-BE35-5E0357D502C7}"/>
    <cellStyle name="SAPBEXfilterItem 3 2 3" xfId="6236" xr:uid="{6E7FF95B-16A6-438D-B696-B188B423AC85}"/>
    <cellStyle name="SAPBEXfilterItem 3 2 4" xfId="7129" xr:uid="{2936F358-B366-4EAB-8639-7BDBB0139DF8}"/>
    <cellStyle name="SAPBEXfilterItem 3 3" xfId="3141" xr:uid="{00ECDAC2-9131-4958-AC66-35C82EB2B80A}"/>
    <cellStyle name="SAPBEXfilterItem 3 4" xfId="6152" xr:uid="{A34F1E81-0ABB-4DE3-9C22-835E7F2401E3}"/>
    <cellStyle name="SAPBEXfilterItem 3 5" xfId="7043" xr:uid="{9577829D-1C6C-4258-87CB-8F7509133458}"/>
    <cellStyle name="SAPBEXfilterItem 4" xfId="3007" xr:uid="{5813CBB3-1B25-4EFD-9C08-C9240FC70173}"/>
    <cellStyle name="SAPBEXfilterItem 5" xfId="2703" xr:uid="{F540C703-9A3B-4CDE-996B-0E2637ABB4B2}"/>
    <cellStyle name="SAPBEXfilterItem 6" xfId="6921" xr:uid="{541A350A-3E51-4ECF-BA38-D82CBE159F20}"/>
    <cellStyle name="SAPBEXfilterText" xfId="2341" xr:uid="{CC5F2F06-966C-44AC-8495-288C3E594092}"/>
    <cellStyle name="SAPBEXformats" xfId="2342" xr:uid="{BC283BB4-12A9-4C44-81E9-B331546C613D}"/>
    <cellStyle name="SAPBEXformats 10" xfId="2923" xr:uid="{9E88DBA7-5B51-4A3C-9278-E40C8D93C33C}"/>
    <cellStyle name="SAPBEXformats 11" xfId="4784" xr:uid="{106F39D0-6070-4FB7-8A0C-9EB438FB7628}"/>
    <cellStyle name="SAPBEXformats 12" xfId="4800" xr:uid="{405EA6E3-4A66-4375-9643-38973CE30D94}"/>
    <cellStyle name="SAPBEXformats 13" xfId="4796" xr:uid="{AE7B5321-7AA8-448A-B66F-D9580D7F2217}"/>
    <cellStyle name="SAPBEXformats 14" xfId="3668" xr:uid="{698799C7-891E-4336-864E-ABC4DB5B7B6E}"/>
    <cellStyle name="SAPBEXformats 15" xfId="6923" xr:uid="{BFAB72C2-21C2-4DAB-A626-153FFA94990E}"/>
    <cellStyle name="SAPBEXformats 16" xfId="6813" xr:uid="{1B433CB0-355B-4CA4-A97E-F7C3C5D98472}"/>
    <cellStyle name="SAPBEXformats 17" xfId="7336" xr:uid="{AC932ED7-17B7-4E1F-B205-088F6D8B67A8}"/>
    <cellStyle name="SAPBEXformats 18" xfId="6900" xr:uid="{994856EE-12D2-4F3D-AC8F-20D7B30F8EE7}"/>
    <cellStyle name="SAPBEXformats 19" xfId="6760" xr:uid="{46488639-41C9-4C1C-9C61-DCBB8B878FFC}"/>
    <cellStyle name="SAPBEXformats 2" xfId="2426" xr:uid="{8D4B8F4A-EB9D-48D1-A238-EC6CDEE4BAAB}"/>
    <cellStyle name="SAPBEXformats 2 10" xfId="5257" xr:uid="{135336D7-2F3F-4C20-A32C-A9872883451A}"/>
    <cellStyle name="SAPBEXformats 2 11" xfId="5559" xr:uid="{0E0ADF37-E2B1-4369-B4CB-682E9A99A27C}"/>
    <cellStyle name="SAPBEXformats 2 12" xfId="5849" xr:uid="{67CBDF1E-9F56-4AB0-B02E-9BC9FF4A532B}"/>
    <cellStyle name="SAPBEXformats 2 13" xfId="5231" xr:uid="{DF96B43F-769C-4B2A-B8F7-D1B776DAAD1B}"/>
    <cellStyle name="SAPBEXformats 2 14" xfId="6989" xr:uid="{E4059523-632F-46B3-A05E-3A5094D793A2}"/>
    <cellStyle name="SAPBEXformats 2 15" xfId="7298" xr:uid="{32E85F35-0642-4EE7-8FEE-D5803FE7E2A4}"/>
    <cellStyle name="SAPBEXformats 2 16" xfId="6627" xr:uid="{10522EAD-1D79-4CC4-96DE-92ACC0C1B659}"/>
    <cellStyle name="SAPBEXformats 2 17" xfId="7765" xr:uid="{2E840E3E-4912-4046-9FE7-9DA7B5451ED2}"/>
    <cellStyle name="SAPBEXformats 2 18" xfId="6835" xr:uid="{58D8E3E2-3D77-4847-84DE-2BF925E7849D}"/>
    <cellStyle name="SAPBEXformats 2 19" xfId="6897" xr:uid="{73887165-E85B-47F0-BCE3-EDBC13C08916}"/>
    <cellStyle name="SAPBEXformats 2 2" xfId="2512" xr:uid="{47CEEEE8-E045-4B56-93A0-2A951D7A9967}"/>
    <cellStyle name="SAPBEXformats 2 2 10" xfId="5338" xr:uid="{6E751AC9-F6D3-4B53-BEDE-B978E9DB7CB9}"/>
    <cellStyle name="SAPBEXformats 2 2 11" xfId="5638" xr:uid="{24F2C024-3226-40D5-92DE-39B843D049E2}"/>
    <cellStyle name="SAPBEXformats 2 2 12" xfId="5932" xr:uid="{047635FD-5271-4E3E-A844-CF1E5087E6BF}"/>
    <cellStyle name="SAPBEXformats 2 2 13" xfId="6182" xr:uid="{927ADFBC-4285-448B-B55A-30E5548C3F41}"/>
    <cellStyle name="SAPBEXformats 2 2 14" xfId="6430" xr:uid="{122DE5B2-28C8-4C43-99F1-8B289AC0D5AB}"/>
    <cellStyle name="SAPBEXformats 2 2 15" xfId="7075" xr:uid="{BD27D9BD-0F6E-4304-B80B-F7841918605A}"/>
    <cellStyle name="SAPBEXformats 2 2 16" xfId="7362" xr:uid="{A752F216-0FF4-4F7A-8F72-617902D33F7E}"/>
    <cellStyle name="SAPBEXformats 2 2 17" xfId="7551" xr:uid="{B7A80633-C9FD-499B-A1C7-8D608C84B48E}"/>
    <cellStyle name="SAPBEXformats 2 2 18" xfId="7849" xr:uid="{5F94A3E1-C9CE-4430-9BCD-7D0D3BF3A92B}"/>
    <cellStyle name="SAPBEXformats 2 2 19" xfId="8082" xr:uid="{51BE1D27-C2B7-404F-A574-770229D8E0C9}"/>
    <cellStyle name="SAPBEXformats 2 2 2" xfId="3173" xr:uid="{E35C8D3B-1954-44BC-A431-07C7EB2E38CC}"/>
    <cellStyle name="SAPBEXformats 2 2 20" xfId="8276" xr:uid="{85F4C0B6-F35D-441C-B5D3-6FC321E67716}"/>
    <cellStyle name="SAPBEXformats 2 2 21" xfId="8485" xr:uid="{26B0D1C9-E04C-4CC8-BDA3-FDC07B0DC677}"/>
    <cellStyle name="SAPBEXformats 2 2 22" xfId="8683" xr:uid="{DD29CBA8-6A66-408C-A8B3-F3F29B2EF708}"/>
    <cellStyle name="SAPBEXformats 2 2 3" xfId="3473" xr:uid="{C432E30D-9669-4307-9582-F3A86CDF9E05}"/>
    <cellStyle name="SAPBEXformats 2 2 4" xfId="3750" xr:uid="{7088A4A7-A86B-499D-BA0B-C6D1138A0044}"/>
    <cellStyle name="SAPBEXformats 2 2 5" xfId="3953" xr:uid="{45EA9238-4AFE-4ED5-B224-CB7BA83C7316}"/>
    <cellStyle name="SAPBEXformats 2 2 6" xfId="4267" xr:uid="{553DA6C4-CFFF-45C3-8F51-F3D45B7D6A45}"/>
    <cellStyle name="SAPBEXformats 2 2 7" xfId="4570" xr:uid="{726FF6FD-505F-4D78-A1B3-57871819797C}"/>
    <cellStyle name="SAPBEXformats 2 2 8" xfId="4844" xr:uid="{5DEFCF15-FBEB-45A7-AA5B-CAAE8B82E0F2}"/>
    <cellStyle name="SAPBEXformats 2 2 9" xfId="5046" xr:uid="{6E693E13-2C78-4973-8CDE-91F67C7895DB}"/>
    <cellStyle name="SAPBEXformats 2 3" xfId="2638" xr:uid="{631E0D2A-CE86-47E6-8E66-1C478F1944E2}"/>
    <cellStyle name="SAPBEXformats 2 3 10" xfId="5462" xr:uid="{4337C0BA-7B5A-4FB8-9EA3-AF12F3998570}"/>
    <cellStyle name="SAPBEXformats 2 3 11" xfId="5762" xr:uid="{87A292F8-9986-4FE8-98E3-C8C65767E657}"/>
    <cellStyle name="SAPBEXformats 2 3 12" xfId="6055" xr:uid="{9C8EE5F4-DFFF-403C-AE6B-3B65BB82EEC7}"/>
    <cellStyle name="SAPBEXformats 2 3 13" xfId="6307" xr:uid="{201AC828-16F6-4AB2-BD60-A9F71173E7A2}"/>
    <cellStyle name="SAPBEXformats 2 3 14" xfId="6553" xr:uid="{59441508-5619-4F8F-9828-6DD38221D643}"/>
    <cellStyle name="SAPBEXformats 2 3 15" xfId="7201" xr:uid="{6AB21B07-BB7C-473A-B018-FA2F44B25BCD}"/>
    <cellStyle name="SAPBEXformats 2 3 16" xfId="7470" xr:uid="{90B2FF9C-9FC9-4BFF-9C55-460EA957260A}"/>
    <cellStyle name="SAPBEXformats 2 3 17" xfId="7675" xr:uid="{A0AD398B-9B1F-4E01-80AE-ECB6B1392FF3}"/>
    <cellStyle name="SAPBEXformats 2 3 18" xfId="7972" xr:uid="{2C20D8ED-D795-450A-BCE8-8FAAC237FADF}"/>
    <cellStyle name="SAPBEXformats 2 3 19" xfId="8201" xr:uid="{B8A3658B-4619-415D-B8B2-EDE879AF4DFD}"/>
    <cellStyle name="SAPBEXformats 2 3 2" xfId="3299" xr:uid="{141F4B68-55A1-472D-8AB5-58211C1C98BC}"/>
    <cellStyle name="SAPBEXformats 2 3 20" xfId="8399" xr:uid="{A8544268-93DD-43EB-975D-C98A202FA320}"/>
    <cellStyle name="SAPBEXformats 2 3 21" xfId="8604" xr:uid="{CD32834E-B9E0-4351-B692-A5CC15B33F17}"/>
    <cellStyle name="SAPBEXformats 2 3 22" xfId="8806" xr:uid="{F0835905-E6C5-4076-9AD6-13B83D6271BC}"/>
    <cellStyle name="SAPBEXformats 2 3 3" xfId="3595" xr:uid="{C6D6E401-A628-407A-8B81-C9DB27B0DE04}"/>
    <cellStyle name="SAPBEXformats 2 3 4" xfId="3871" xr:uid="{6920415C-1068-4FDE-91A2-77A84772A8FF}"/>
    <cellStyle name="SAPBEXformats 2 3 5" xfId="4078" xr:uid="{847957A0-5AA1-437F-A67E-6266BB072C4E}"/>
    <cellStyle name="SAPBEXformats 2 3 6" xfId="4392" xr:uid="{CDECBD83-1DF0-4D81-A9F8-519ADF65F821}"/>
    <cellStyle name="SAPBEXformats 2 3 7" xfId="4694" xr:uid="{DD2C474F-3BB9-4D59-AA8E-D6FD5B20B763}"/>
    <cellStyle name="SAPBEXformats 2 3 8" xfId="4966" xr:uid="{5EADF92F-B6A9-42CC-AF7B-C57995F94347}"/>
    <cellStyle name="SAPBEXformats 2 3 9" xfId="5171" xr:uid="{E427049A-E8BE-42F7-A244-784AFD30C110}"/>
    <cellStyle name="SAPBEXformats 2 4" xfId="3087" xr:uid="{3F1A2096-3AD3-49D7-95DC-A76AF7D0A2F8}"/>
    <cellStyle name="SAPBEXformats 2 5" xfId="3392" xr:uid="{DCDEE017-48C0-4394-BE98-7F93012AE34A}"/>
    <cellStyle name="SAPBEXformats 2 6" xfId="2795" xr:uid="{C49FE98E-6C52-492E-9819-43C2975A63B3}"/>
    <cellStyle name="SAPBEXformats 2 7" xfId="4186" xr:uid="{739908A4-CA23-424E-8622-D64C842538CF}"/>
    <cellStyle name="SAPBEXformats 2 8" xfId="4485" xr:uid="{EE9A71B2-C5B9-4E97-A13C-2BCE04AA1145}"/>
    <cellStyle name="SAPBEXformats 2 9" xfId="4457" xr:uid="{D23E4CAB-BCFC-453D-B3E8-A8DA4B529F07}"/>
    <cellStyle name="SAPBEXformats 3" xfId="2484" xr:uid="{7166DDED-8A0D-4117-A9F6-62658C4EDE07}"/>
    <cellStyle name="SAPBEXformats 3 10" xfId="5312" xr:uid="{57DD12C4-39AF-4A4D-8483-D368756ABE7D}"/>
    <cellStyle name="SAPBEXformats 3 11" xfId="5612" xr:uid="{01C8D2D7-9F27-4CC7-8C4E-98971C385CAB}"/>
    <cellStyle name="SAPBEXformats 3 12" xfId="5904" xr:uid="{D7A9ABEB-6007-4604-9F3A-9E092E634917}"/>
    <cellStyle name="SAPBEXformats 3 13" xfId="6156" xr:uid="{F8F286B7-9F8A-4066-8943-FD652AA0A31D}"/>
    <cellStyle name="SAPBEXformats 3 14" xfId="6404" xr:uid="{4FD4BC07-D6C7-4D0F-902E-1D9C6AA53636}"/>
    <cellStyle name="SAPBEXformats 3 15" xfId="7047" xr:uid="{BC166847-87B4-4A5B-80A3-7A2A139B8BDC}"/>
    <cellStyle name="SAPBEXformats 3 16" xfId="6960" xr:uid="{EDBCD795-3573-4CBA-8E5A-FB5245DDE4B1}"/>
    <cellStyle name="SAPBEXformats 3 17" xfId="7821" xr:uid="{8954F6F2-90EC-4B66-8C5B-5163E4FE5392}"/>
    <cellStyle name="SAPBEXformats 3 18" xfId="6852" xr:uid="{55ACA128-41BC-42A0-AA55-E9AFA684298A}"/>
    <cellStyle name="SAPBEXformats 3 19" xfId="6842" xr:uid="{E7A97B68-A3B0-44B4-ACA2-0EDD9ECAFAF5}"/>
    <cellStyle name="SAPBEXformats 3 2" xfId="2570" xr:uid="{FA309269-28B1-4883-84CD-5AC84D597E38}"/>
    <cellStyle name="SAPBEXformats 3 2 10" xfId="5395" xr:uid="{6D264617-55EB-42DB-9C75-A4DF97857D27}"/>
    <cellStyle name="SAPBEXformats 3 2 11" xfId="5695" xr:uid="{2B3551F4-79A7-48FD-9963-F89E31385233}"/>
    <cellStyle name="SAPBEXformats 3 2 12" xfId="5988" xr:uid="{EE622AF4-A362-48D6-909B-C73A2D906F5E}"/>
    <cellStyle name="SAPBEXformats 3 2 13" xfId="6240" xr:uid="{F3061F63-34A1-4138-A113-D5F1B35DA8AA}"/>
    <cellStyle name="SAPBEXformats 3 2 14" xfId="6486" xr:uid="{6E003815-0081-404C-9D47-37997811F266}"/>
    <cellStyle name="SAPBEXformats 3 2 15" xfId="7133" xr:uid="{3AFC2BEA-0812-4FF7-993B-F07BC62F3A52}"/>
    <cellStyle name="SAPBEXformats 3 2 16" xfId="7608" xr:uid="{19FF5629-6E22-457D-AE36-3BA118BE065C}"/>
    <cellStyle name="SAPBEXformats 3 2 17" xfId="7905" xr:uid="{A17AA577-2435-401B-8765-9527D9BEDB0A}"/>
    <cellStyle name="SAPBEXformats 3 2 18" xfId="8134" xr:uid="{F265E5EE-B1A7-4535-BD96-2C6656EE886E}"/>
    <cellStyle name="SAPBEXformats 3 2 19" xfId="8332" xr:uid="{F6A1575E-04B4-4C4B-BCC5-B171B5D8B2C3}"/>
    <cellStyle name="SAPBEXformats 3 2 2" xfId="3231" xr:uid="{89B3BBDF-C150-4445-9215-01613D17A3E4}"/>
    <cellStyle name="SAPBEXformats 3 2 20" xfId="8537" xr:uid="{CA5EA1EA-D419-446E-AA9A-4B2BBCAB55C5}"/>
    <cellStyle name="SAPBEXformats 3 2 21" xfId="8739" xr:uid="{6E3B8F5B-7103-4426-985D-C0E9BD0D75A4}"/>
    <cellStyle name="SAPBEXformats 3 2 3" xfId="3527" xr:uid="{AFE38A06-9624-4612-B676-E7B6126F1493}"/>
    <cellStyle name="SAPBEXformats 3 2 4" xfId="3804" xr:uid="{341BE9C6-9604-44BA-9A48-3F4CD40D2939}"/>
    <cellStyle name="SAPBEXformats 3 2 5" xfId="4010" xr:uid="{899D3C3F-0A39-4B52-B00C-2606FB288131}"/>
    <cellStyle name="SAPBEXformats 3 2 6" xfId="4325" xr:uid="{B47264A9-537A-4255-95F7-662CA0D11550}"/>
    <cellStyle name="SAPBEXformats 3 2 7" xfId="4627" xr:uid="{17C6713C-9435-4279-BA56-C8C4752D22EE}"/>
    <cellStyle name="SAPBEXformats 3 2 8" xfId="4898" xr:uid="{95039398-E9F6-406E-8117-9C155CCFBB25}"/>
    <cellStyle name="SAPBEXformats 3 2 9" xfId="5103" xr:uid="{6672B49B-322E-459A-BBBE-783179FDBD27}"/>
    <cellStyle name="SAPBEXformats 3 3" xfId="2695" xr:uid="{C12B86EA-E678-4295-837C-ADE5B33EC891}"/>
    <cellStyle name="SAPBEXformats 3 3 10" xfId="5519" xr:uid="{71A39D29-7C1E-4CD5-B449-F760EA8738A4}"/>
    <cellStyle name="SAPBEXformats 3 3 11" xfId="5818" xr:uid="{B8924946-7FDC-4E5B-88A2-DF64CB358A8A}"/>
    <cellStyle name="SAPBEXformats 3 3 12" xfId="6111" xr:uid="{C76F3B7D-24FB-4796-86AB-B94C8FA2F0A1}"/>
    <cellStyle name="SAPBEXformats 3 3 13" xfId="6364" xr:uid="{E3552AEC-7908-4F6D-A6ED-3BAB3E12D7C4}"/>
    <cellStyle name="SAPBEXformats 3 3 14" xfId="6609" xr:uid="{70C9D985-C4C5-4F0F-A78E-1DC07EBFB4AE}"/>
    <cellStyle name="SAPBEXformats 3 3 15" xfId="7258" xr:uid="{CB1E51C4-1C37-4CC6-8CD3-B05B4C4AE862}"/>
    <cellStyle name="SAPBEXformats 3 3 16" xfId="7527" xr:uid="{97CEEF31-2FED-4BBE-B14A-B2F5EB07F529}"/>
    <cellStyle name="SAPBEXformats 3 3 17" xfId="7731" xr:uid="{091AA0EE-116A-4500-B47E-66866751DDF9}"/>
    <cellStyle name="SAPBEXformats 3 3 18" xfId="8028" xr:uid="{52D553D2-862F-4B99-AA9A-EFF104B2CE20}"/>
    <cellStyle name="SAPBEXformats 3 3 19" xfId="8257" xr:uid="{6A9F3D91-DD20-415E-B0C5-2C46E5F83379}"/>
    <cellStyle name="SAPBEXformats 3 3 2" xfId="3356" xr:uid="{92D9C80E-3980-4223-ACBC-9107E803F9AB}"/>
    <cellStyle name="SAPBEXformats 3 3 20" xfId="8455" xr:uid="{6DDF6395-7560-4244-B73D-E67FF48FC610}"/>
    <cellStyle name="SAPBEXformats 3 3 21" xfId="8660" xr:uid="{E670DA9A-D09A-4696-BA20-21BF73CFF657}"/>
    <cellStyle name="SAPBEXformats 3 3 22" xfId="8862" xr:uid="{3498524D-CDF1-4E71-9020-FADDD2ED6874}"/>
    <cellStyle name="SAPBEXformats 3 3 3" xfId="3651" xr:uid="{C6FFF20A-3CF7-4D9F-B18E-3235C6ACFF73}"/>
    <cellStyle name="SAPBEXformats 3 3 4" xfId="3928" xr:uid="{A8A060B2-22BF-4332-BC47-5A9CD3D6F5BF}"/>
    <cellStyle name="SAPBEXformats 3 3 5" xfId="4135" xr:uid="{D1EAE1D8-0638-45BC-882D-3213AB5C1E50}"/>
    <cellStyle name="SAPBEXformats 3 3 6" xfId="4448" xr:uid="{2BC6E277-4433-4DF1-A829-B0D004515346}"/>
    <cellStyle name="SAPBEXformats 3 3 7" xfId="4751" xr:uid="{DD74E8B3-2308-4B4B-A358-191D997F2545}"/>
    <cellStyle name="SAPBEXformats 3 3 8" xfId="5023" xr:uid="{BA5F78CD-2EF8-4B2F-941F-79CA5C55A1B1}"/>
    <cellStyle name="SAPBEXformats 3 3 9" xfId="5227" xr:uid="{CC8DDC70-A992-4603-9AD1-D29E5E712E8B}"/>
    <cellStyle name="SAPBEXformats 3 4" xfId="3145" xr:uid="{221D465D-A1CB-4C03-B608-BADC171C5EBE}"/>
    <cellStyle name="SAPBEXformats 3 5" xfId="3445" xr:uid="{18AC3DDB-52B1-41D7-B3CE-4E8C0C61C02B}"/>
    <cellStyle name="SAPBEXformats 3 6" xfId="3450" xr:uid="{5846440C-41E8-4BE2-A8F7-5A63E394792A}"/>
    <cellStyle name="SAPBEXformats 3 7" xfId="4240" xr:uid="{517A324A-F56C-4458-9F8A-113D5A7F6817}"/>
    <cellStyle name="SAPBEXformats 3 8" xfId="4542" xr:uid="{69D5674E-4BFF-4C00-A511-AAD04895E6AF}"/>
    <cellStyle name="SAPBEXformats 3 9" xfId="4465" xr:uid="{AD7ADDDA-A79E-44C8-AE58-0DD35E02DFFE}"/>
    <cellStyle name="SAPBEXformats 4" xfId="2596" xr:uid="{CB26758A-44D9-4A79-AC93-AD6F12BB50A0}"/>
    <cellStyle name="SAPBEXformats 4 10" xfId="5420" xr:uid="{73520DE6-4218-48D6-BD06-5A8C922F6426}"/>
    <cellStyle name="SAPBEXformats 4 11" xfId="5720" xr:uid="{B9716F7A-9320-4AA6-B3B7-D3332D366056}"/>
    <cellStyle name="SAPBEXformats 4 12" xfId="6013" xr:uid="{676C39E9-63BB-4DE5-8260-A92B25E37222}"/>
    <cellStyle name="SAPBEXformats 4 13" xfId="6265" xr:uid="{356D7C82-FD96-4A83-A165-3F86DDE35E9A}"/>
    <cellStyle name="SAPBEXformats 4 14" xfId="6511" xr:uid="{6143B858-5B3D-446A-BA31-348E840F166F}"/>
    <cellStyle name="SAPBEXformats 4 15" xfId="7159" xr:uid="{C5288A47-6CA6-4258-9E01-8AC61CBDFC65}"/>
    <cellStyle name="SAPBEXformats 4 16" xfId="7428" xr:uid="{BF816A5D-927E-4033-B62E-0F6BA3BD1FF1}"/>
    <cellStyle name="SAPBEXformats 4 17" xfId="7633" xr:uid="{D94A411F-AF8E-4451-A36D-19795B07675C}"/>
    <cellStyle name="SAPBEXformats 4 18" xfId="7930" xr:uid="{2674C2FE-E64E-4835-B65B-BA1C8F1725AE}"/>
    <cellStyle name="SAPBEXformats 4 19" xfId="8159" xr:uid="{5EBE207D-89F2-429D-8467-9D2D05DE1902}"/>
    <cellStyle name="SAPBEXformats 4 2" xfId="3257" xr:uid="{C8B5370D-D351-4DCC-A5F5-A5FBAA6B4FEB}"/>
    <cellStyle name="SAPBEXformats 4 20" xfId="8357" xr:uid="{4552A25B-386E-4BE2-9966-51FE9E787C85}"/>
    <cellStyle name="SAPBEXformats 4 21" xfId="8562" xr:uid="{6F53BEFF-B852-4DC8-83E3-CF0590C08754}"/>
    <cellStyle name="SAPBEXformats 4 22" xfId="8764" xr:uid="{F8C992C1-5DB9-4F91-8CBC-635E8B999187}"/>
    <cellStyle name="SAPBEXformats 4 3" xfId="3553" xr:uid="{6986AAE3-6B7B-4C3A-B7AE-5243DDB08337}"/>
    <cellStyle name="SAPBEXformats 4 4" xfId="3829" xr:uid="{7D4DC418-87A3-4594-8F26-D3EF6579CC22}"/>
    <cellStyle name="SAPBEXformats 4 5" xfId="4036" xr:uid="{B6B7D6F9-08B9-46C0-AAA7-AF6BFA927E0A}"/>
    <cellStyle name="SAPBEXformats 4 6" xfId="4350" xr:uid="{89B086AB-5DA0-4717-BC29-9400EB004FBE}"/>
    <cellStyle name="SAPBEXformats 4 7" xfId="4652" xr:uid="{A0AFEC1E-0339-4369-8E2C-9AC128A24ACF}"/>
    <cellStyle name="SAPBEXformats 4 8" xfId="4924" xr:uid="{4C50B868-947E-4C4B-8D90-60CEE5BCDD20}"/>
    <cellStyle name="SAPBEXformats 4 9" xfId="5129" xr:uid="{982623C9-E2B7-493E-83C3-FC40181729D2}"/>
    <cellStyle name="SAPBEXformats 5" xfId="3009" xr:uid="{DA268B5C-7906-45FA-AB6C-ABD9C7BFD6BD}"/>
    <cellStyle name="SAPBEXformats 6" xfId="2764" xr:uid="{098EC4C4-6433-4DED-AD90-74B827E459CE}"/>
    <cellStyle name="SAPBEXformats 7" xfId="2839" xr:uid="{DA9BD04D-EE00-4677-BC59-0B5F80DCEF80}"/>
    <cellStyle name="SAPBEXformats 8" xfId="3684" xr:uid="{1D0AAFEC-390A-4F2A-8C49-AAF00FAC4381}"/>
    <cellStyle name="SAPBEXformats 9" xfId="3703" xr:uid="{E055D171-B38D-40C2-B888-CD8682288241}"/>
    <cellStyle name="SAPBEXheaderItem" xfId="2343" xr:uid="{B542F5BF-B045-4DBC-9C30-6CC3FCF3B76D}"/>
    <cellStyle name="SAPBEXheaderItem 10" xfId="2922" xr:uid="{F0EBDB57-29B4-4F12-84B7-6CEE592B717B}"/>
    <cellStyle name="SAPBEXheaderItem 11" xfId="4845" xr:uid="{67C2F7BF-D6FE-4BB5-A2EA-2F7374D30721}"/>
    <cellStyle name="SAPBEXheaderItem 12" xfId="4799" xr:uid="{2F988D84-CEAE-4936-8504-F390D5091BF2}"/>
    <cellStyle name="SAPBEXheaderItem 13" xfId="4795" xr:uid="{4380B887-B559-428F-AEE4-1D2D7FBED61C}"/>
    <cellStyle name="SAPBEXheaderItem 14" xfId="4695" xr:uid="{8ADB2956-D778-4060-97F8-9F227E5CD2A8}"/>
    <cellStyle name="SAPBEXheaderItem 15" xfId="6924" xr:uid="{D8A3CCB9-7876-4C87-B554-56ADCCB86C71}"/>
    <cellStyle name="SAPBEXheaderItem 16" xfId="6814" xr:uid="{51073415-33BE-4175-BC87-D63B61B8D260}"/>
    <cellStyle name="SAPBEXheaderItem 17" xfId="7403" xr:uid="{6304FDB1-05AE-491E-8B43-85B6218FBDB4}"/>
    <cellStyle name="SAPBEXheaderItem 18" xfId="6644" xr:uid="{E117ADDA-C426-4651-AF4B-34675BACBBD6}"/>
    <cellStyle name="SAPBEXheaderItem 19" xfId="6759" xr:uid="{1682B58E-B9E4-4C70-9A89-A50F8241B177}"/>
    <cellStyle name="SAPBEXheaderItem 2" xfId="2425" xr:uid="{DDDBDE48-33C5-4210-A4DD-1319E641E368}"/>
    <cellStyle name="SAPBEXheaderItem 2 10" xfId="5256" xr:uid="{0FF694BE-4906-47C0-941B-DDFF4F696456}"/>
    <cellStyle name="SAPBEXheaderItem 2 11" xfId="5558" xr:uid="{42734F6B-5AE6-46BD-A000-FB3C9F0C8862}"/>
    <cellStyle name="SAPBEXheaderItem 2 12" xfId="5848" xr:uid="{337958E6-2586-48D9-9B86-12A28B2DAE51}"/>
    <cellStyle name="SAPBEXheaderItem 2 13" xfId="2957" xr:uid="{929B4187-DAD7-40B5-80CC-37EE8EE53A7F}"/>
    <cellStyle name="SAPBEXheaderItem 2 14" xfId="6988" xr:uid="{232CC949-4CEB-4698-AE45-4723D73C0CFB}"/>
    <cellStyle name="SAPBEXheaderItem 2 15" xfId="7297" xr:uid="{86CFFBA1-7931-4659-A4C8-E20E63C992A5}"/>
    <cellStyle name="SAPBEXheaderItem 2 16" xfId="6962" xr:uid="{CEEAEF99-D1C2-4496-92C6-3B4F9A1EF229}"/>
    <cellStyle name="SAPBEXheaderItem 2 17" xfId="7764" xr:uid="{C73F15B5-2A1E-442D-8350-62061363D5DE}"/>
    <cellStyle name="SAPBEXheaderItem 2 18" xfId="6791" xr:uid="{8C436617-3E8F-495A-B54A-F00C63C8F7B9}"/>
    <cellStyle name="SAPBEXheaderItem 2 19" xfId="6905" xr:uid="{FA1FBBF5-A119-4EB5-8C6A-FCB571B29BE2}"/>
    <cellStyle name="SAPBEXheaderItem 2 2" xfId="2511" xr:uid="{74FAD7DB-0743-47A9-AEDF-98C23C64809B}"/>
    <cellStyle name="SAPBEXheaderItem 2 2 10" xfId="5337" xr:uid="{D9422DBA-6900-401A-B8E0-B52259572358}"/>
    <cellStyle name="SAPBEXheaderItem 2 2 11" xfId="5637" xr:uid="{B3919D01-C989-48AE-AC9E-730764C90AA5}"/>
    <cellStyle name="SAPBEXheaderItem 2 2 12" xfId="5931" xr:uid="{8E869D61-52AA-4293-BAC8-07706F72BF14}"/>
    <cellStyle name="SAPBEXheaderItem 2 2 13" xfId="6181" xr:uid="{8CDFFB8E-7BD2-4B9B-B057-942EDA4ECA29}"/>
    <cellStyle name="SAPBEXheaderItem 2 2 14" xfId="6429" xr:uid="{351CE0D5-5107-41A0-8728-86C69D7ED723}"/>
    <cellStyle name="SAPBEXheaderItem 2 2 15" xfId="7074" xr:uid="{A5D17D17-50EB-45EA-A3C5-B27688C755EA}"/>
    <cellStyle name="SAPBEXheaderItem 2 2 16" xfId="7361" xr:uid="{06C6E8EE-5625-4BF7-8A50-D9D0084E03F9}"/>
    <cellStyle name="SAPBEXheaderItem 2 2 17" xfId="7550" xr:uid="{5FA32C52-E00B-4CAE-B477-91FFAB5944C8}"/>
    <cellStyle name="SAPBEXheaderItem 2 2 18" xfId="7848" xr:uid="{5307074B-E265-4EAF-A692-1BA15755A871}"/>
    <cellStyle name="SAPBEXheaderItem 2 2 19" xfId="8081" xr:uid="{E7C4308A-D598-42BD-9F01-93F920080268}"/>
    <cellStyle name="SAPBEXheaderItem 2 2 2" xfId="3172" xr:uid="{64CCC1AA-C70D-483B-8493-0CD03F6B3181}"/>
    <cellStyle name="SAPBEXheaderItem 2 2 20" xfId="8275" xr:uid="{1DC9F571-13E3-4D20-9BDF-7D8030258E55}"/>
    <cellStyle name="SAPBEXheaderItem 2 2 21" xfId="8484" xr:uid="{972E01EA-6495-4BE9-8E1D-C5D2A1D52658}"/>
    <cellStyle name="SAPBEXheaderItem 2 2 22" xfId="8682" xr:uid="{B9989293-113B-4D05-A714-B14008C31A69}"/>
    <cellStyle name="SAPBEXheaderItem 2 2 3" xfId="3472" xr:uid="{8EB985BC-D17B-4F46-8B35-198FD0EBD303}"/>
    <cellStyle name="SAPBEXheaderItem 2 2 4" xfId="3749" xr:uid="{78E110D2-BCB6-4067-AB2D-D9BB2CDCFB23}"/>
    <cellStyle name="SAPBEXheaderItem 2 2 5" xfId="3952" xr:uid="{75FDC5BD-D88A-4D43-8AB2-F0343BC7E7DD}"/>
    <cellStyle name="SAPBEXheaderItem 2 2 6" xfId="4266" xr:uid="{5F579956-9096-4191-A44F-24B845D1AB56}"/>
    <cellStyle name="SAPBEXheaderItem 2 2 7" xfId="4569" xr:uid="{9F42C5CC-F014-43E6-BB50-0F791115E688}"/>
    <cellStyle name="SAPBEXheaderItem 2 2 8" xfId="4843" xr:uid="{F78A8790-62D6-4E14-A905-2E54AF2E74E3}"/>
    <cellStyle name="SAPBEXheaderItem 2 2 9" xfId="5045" xr:uid="{663D19C1-C542-466C-B1F1-3ECA85D0DB59}"/>
    <cellStyle name="SAPBEXheaderItem 2 3" xfId="2637" xr:uid="{B4590C24-80CF-4B13-BFE9-B6C22DF0BDC1}"/>
    <cellStyle name="SAPBEXheaderItem 2 3 10" xfId="5461" xr:uid="{81ED237B-1E75-40BC-94C3-50CF15064F20}"/>
    <cellStyle name="SAPBEXheaderItem 2 3 11" xfId="5761" xr:uid="{DBECA138-284A-4FEE-BC3B-C1C7EAC2BC33}"/>
    <cellStyle name="SAPBEXheaderItem 2 3 12" xfId="6054" xr:uid="{93A747E7-4ED4-4545-B0B4-0E739FDAB009}"/>
    <cellStyle name="SAPBEXheaderItem 2 3 13" xfId="6306" xr:uid="{D2C000B8-F61E-4849-B199-ACA5FFAFCBB9}"/>
    <cellStyle name="SAPBEXheaderItem 2 3 14" xfId="6552" xr:uid="{78100417-49D2-41BC-8799-AD3C375C54EA}"/>
    <cellStyle name="SAPBEXheaderItem 2 3 15" xfId="7200" xr:uid="{608112C0-66D8-406D-B38F-1B7DD5716F2A}"/>
    <cellStyle name="SAPBEXheaderItem 2 3 16" xfId="7469" xr:uid="{357F8605-4979-469B-98A4-F31D8B0ACB88}"/>
    <cellStyle name="SAPBEXheaderItem 2 3 17" xfId="7674" xr:uid="{87E47AEC-4B15-4312-806D-08492EF530DB}"/>
    <cellStyle name="SAPBEXheaderItem 2 3 18" xfId="7971" xr:uid="{1FDD077B-E682-496F-83A8-DFDFB77C6319}"/>
    <cellStyle name="SAPBEXheaderItem 2 3 19" xfId="8200" xr:uid="{B6478C89-298A-4C2D-BCBC-56884FCF8EDE}"/>
    <cellStyle name="SAPBEXheaderItem 2 3 2" xfId="3298" xr:uid="{DF56A3E7-B77C-4433-B2F5-FEA7487CD70E}"/>
    <cellStyle name="SAPBEXheaderItem 2 3 20" xfId="8398" xr:uid="{BFF5DD44-DA86-40E3-9278-A3267F103005}"/>
    <cellStyle name="SAPBEXheaderItem 2 3 21" xfId="8603" xr:uid="{F9588C69-59AD-4103-90AF-A786F946AEF4}"/>
    <cellStyle name="SAPBEXheaderItem 2 3 22" xfId="8805" xr:uid="{C0865D92-207F-43D9-A510-00256DA3BBF0}"/>
    <cellStyle name="SAPBEXheaderItem 2 3 3" xfId="3594" xr:uid="{BF13C48B-77E1-467E-B405-526BE84A8E15}"/>
    <cellStyle name="SAPBEXheaderItem 2 3 4" xfId="3870" xr:uid="{8B4860DB-8E6D-4B9F-A7DF-10E5725948A3}"/>
    <cellStyle name="SAPBEXheaderItem 2 3 5" xfId="4077" xr:uid="{17E3B051-2E82-4A88-B6A8-87F53E539EBE}"/>
    <cellStyle name="SAPBEXheaderItem 2 3 6" xfId="4391" xr:uid="{380455F5-9356-4C5C-8336-5475D1E2BA7E}"/>
    <cellStyle name="SAPBEXheaderItem 2 3 7" xfId="4693" xr:uid="{52C9B10B-7363-4254-A100-D0E8DCB5FD3B}"/>
    <cellStyle name="SAPBEXheaderItem 2 3 8" xfId="4965" xr:uid="{6C86EAB5-389A-4350-9728-4A3457915427}"/>
    <cellStyle name="SAPBEXheaderItem 2 3 9" xfId="5170" xr:uid="{75B9B0DC-8749-4D70-8BC2-61C16D7DC8C6}"/>
    <cellStyle name="SAPBEXheaderItem 2 4" xfId="3086" xr:uid="{EE5B92B7-8028-4F69-81F4-4951666F6E02}"/>
    <cellStyle name="SAPBEXheaderItem 2 5" xfId="3391" xr:uid="{E4C07312-CCC0-403A-8859-D61FDADD934A}"/>
    <cellStyle name="SAPBEXheaderItem 2 6" xfId="2796" xr:uid="{9E10EEBE-219F-4293-B21C-CC756F392791}"/>
    <cellStyle name="SAPBEXheaderItem 2 7" xfId="4185" xr:uid="{E118F8DF-543F-42F2-B1BA-5D83B18FE99C}"/>
    <cellStyle name="SAPBEXheaderItem 2 8" xfId="4484" xr:uid="{20094963-0B97-4D20-88E7-1C2C11EE808A}"/>
    <cellStyle name="SAPBEXheaderItem 2 9" xfId="4157" xr:uid="{32E3F160-1AE8-41E9-995E-9FDFAF24F6A3}"/>
    <cellStyle name="SAPBEXheaderItem 3" xfId="2479" xr:uid="{FD647636-88FC-4577-9E27-3D6599FF5CFB}"/>
    <cellStyle name="SAPBEXheaderItem 3 10" xfId="5307" xr:uid="{2375FA76-3E92-4BF0-B746-A97A4AAC3AF6}"/>
    <cellStyle name="SAPBEXheaderItem 3 11" xfId="5608" xr:uid="{44395DE6-1E1F-4C01-87E0-43CF60E633F6}"/>
    <cellStyle name="SAPBEXheaderItem 3 12" xfId="5900" xr:uid="{FB5E7C90-31DA-4F9B-AA91-7957127956DC}"/>
    <cellStyle name="SAPBEXheaderItem 3 13" xfId="6151" xr:uid="{8D6A04A8-E39F-4775-9172-EBD0276A3060}"/>
    <cellStyle name="SAPBEXheaderItem 3 14" xfId="6400" xr:uid="{8B84284B-8AEF-499F-849B-7D3F99C47992}"/>
    <cellStyle name="SAPBEXheaderItem 3 15" xfId="7042" xr:uid="{12EF8234-8695-4C13-9DC9-E22E21417437}"/>
    <cellStyle name="SAPBEXheaderItem 3 16" xfId="6668" xr:uid="{A3FC2F60-E4CB-49A7-A8ED-CE9DD56D5CD0}"/>
    <cellStyle name="SAPBEXheaderItem 3 17" xfId="7817" xr:uid="{34419C9A-A513-417F-B894-8BF7776C4EEB}"/>
    <cellStyle name="SAPBEXheaderItem 3 18" xfId="7273" xr:uid="{7CA56B5D-FF6B-4561-87EE-67BE7CEEE2A1}"/>
    <cellStyle name="SAPBEXheaderItem 3 19" xfId="6901" xr:uid="{F5702C03-31FF-4EE9-9B8A-A1838D5BB55B}"/>
    <cellStyle name="SAPBEXheaderItem 3 2" xfId="2565" xr:uid="{E5E75449-008E-45AA-876F-156B43805A8A}"/>
    <cellStyle name="SAPBEXheaderItem 3 2 10" xfId="5390" xr:uid="{66BF15E5-7946-48F4-94C6-A26115EF023F}"/>
    <cellStyle name="SAPBEXheaderItem 3 2 11" xfId="5691" xr:uid="{A57E2D58-68C2-48AE-9703-0B4F9C02BCE7}"/>
    <cellStyle name="SAPBEXheaderItem 3 2 12" xfId="5984" xr:uid="{13807EAF-4160-466C-9CF4-C0902C4FC988}"/>
    <cellStyle name="SAPBEXheaderItem 3 2 13" xfId="6235" xr:uid="{4EF13E42-62C8-4CE1-9466-C31E6256CA6D}"/>
    <cellStyle name="SAPBEXheaderItem 3 2 14" xfId="6482" xr:uid="{0AA487F5-8451-4FFF-9C7D-5F7335775D1C}"/>
    <cellStyle name="SAPBEXheaderItem 3 2 15" xfId="7128" xr:uid="{2156C2D0-308F-4C52-AA0A-6F09050AA434}"/>
    <cellStyle name="SAPBEXheaderItem 3 2 16" xfId="7604" xr:uid="{24EC5D92-A5C7-44A0-AC93-309B12B23A0D}"/>
    <cellStyle name="SAPBEXheaderItem 3 2 17" xfId="7901" xr:uid="{F5584835-5BC8-470D-9654-D4F9D7BF2134}"/>
    <cellStyle name="SAPBEXheaderItem 3 2 18" xfId="8130" xr:uid="{9A8E11B3-AB19-46AD-AD5C-E6D506D97F45}"/>
    <cellStyle name="SAPBEXheaderItem 3 2 19" xfId="8328" xr:uid="{1B44B7DB-1114-402E-8AF2-6848A7F5C4A8}"/>
    <cellStyle name="SAPBEXheaderItem 3 2 2" xfId="3226" xr:uid="{8A449F28-57B0-4970-9314-6308752BCC5F}"/>
    <cellStyle name="SAPBEXheaderItem 3 2 20" xfId="8533" xr:uid="{8093898E-1B0F-430F-902A-9727A13BE5C1}"/>
    <cellStyle name="SAPBEXheaderItem 3 2 21" xfId="8735" xr:uid="{38DEF58B-8B07-45B9-B403-EC7708D7D4B3}"/>
    <cellStyle name="SAPBEXheaderItem 3 2 3" xfId="3523" xr:uid="{4156ED65-36F6-47B2-A581-2F94599DD5D6}"/>
    <cellStyle name="SAPBEXheaderItem 3 2 4" xfId="3799" xr:uid="{EE95E372-2F51-425E-96E8-EBBA450B469F}"/>
    <cellStyle name="SAPBEXheaderItem 3 2 5" xfId="4005" xr:uid="{563953E3-392E-4D27-83F6-6BCE9F94D0C7}"/>
    <cellStyle name="SAPBEXheaderItem 3 2 6" xfId="4320" xr:uid="{3A3D29C5-97D9-4E37-AC7B-3239E2126D69}"/>
    <cellStyle name="SAPBEXheaderItem 3 2 7" xfId="4622" xr:uid="{E71DA5CF-DB07-48C6-B5BC-DFFC6B603CC1}"/>
    <cellStyle name="SAPBEXheaderItem 3 2 8" xfId="4893" xr:uid="{A5411D87-B890-4239-A239-8E013CCBB80B}"/>
    <cellStyle name="SAPBEXheaderItem 3 2 9" xfId="5099" xr:uid="{2F0349D0-C138-4928-800F-DCC7CE510632}"/>
    <cellStyle name="SAPBEXheaderItem 3 3" xfId="2691" xr:uid="{22BDDBBB-6DAA-4E2F-970F-96E0ECAA4A2A}"/>
    <cellStyle name="SAPBEXheaderItem 3 3 10" xfId="5515" xr:uid="{BEA8D5E5-AD3E-4454-8E8F-615EC7715805}"/>
    <cellStyle name="SAPBEXheaderItem 3 3 11" xfId="5814" xr:uid="{074BD5DB-A6F6-4D8F-91CE-176F5D5CF3E2}"/>
    <cellStyle name="SAPBEXheaderItem 3 3 12" xfId="6107" xr:uid="{86ED13EA-4012-4990-B946-E61BEC46B9BF}"/>
    <cellStyle name="SAPBEXheaderItem 3 3 13" xfId="6360" xr:uid="{F6FB93EF-2872-4B5B-A9DF-5802B36FF55B}"/>
    <cellStyle name="SAPBEXheaderItem 3 3 14" xfId="6605" xr:uid="{28AF4574-3E04-4977-9D15-1B751DEABF0E}"/>
    <cellStyle name="SAPBEXheaderItem 3 3 15" xfId="7254" xr:uid="{4ABBAB16-205A-452A-B4D8-184924E538FD}"/>
    <cellStyle name="SAPBEXheaderItem 3 3 16" xfId="7523" xr:uid="{CACE3B5F-DF19-4AF6-AAFD-D59EECA9965D}"/>
    <cellStyle name="SAPBEXheaderItem 3 3 17" xfId="7727" xr:uid="{92BD16EF-8399-4EA8-B42B-ADFC6AA9DCBC}"/>
    <cellStyle name="SAPBEXheaderItem 3 3 18" xfId="8024" xr:uid="{9071F1CC-E812-400E-A74E-79ED11CFB669}"/>
    <cellStyle name="SAPBEXheaderItem 3 3 19" xfId="8253" xr:uid="{B7C19E4D-823A-4C3D-898D-E5374E7E4DE9}"/>
    <cellStyle name="SAPBEXheaderItem 3 3 2" xfId="3352" xr:uid="{FDB27BF0-3D64-4C77-82E4-7157BCF54B7E}"/>
    <cellStyle name="SAPBEXheaderItem 3 3 20" xfId="8451" xr:uid="{45CEF3CC-711B-4EC6-82B5-6457BC859E15}"/>
    <cellStyle name="SAPBEXheaderItem 3 3 21" xfId="8656" xr:uid="{5F367E38-C65A-400E-B75F-13FF58F072DA}"/>
    <cellStyle name="SAPBEXheaderItem 3 3 22" xfId="8858" xr:uid="{9FD9EB77-A191-493B-B519-03D882E72CB8}"/>
    <cellStyle name="SAPBEXheaderItem 3 3 3" xfId="3647" xr:uid="{EBF79B6D-357F-4981-B345-882B14CD8C30}"/>
    <cellStyle name="SAPBEXheaderItem 3 3 4" xfId="3924" xr:uid="{D264F882-CA9F-4A1C-BF6A-8211CD0C9762}"/>
    <cellStyle name="SAPBEXheaderItem 3 3 5" xfId="4131" xr:uid="{4DB99E5B-B588-42BD-8DB5-647B4139528E}"/>
    <cellStyle name="SAPBEXheaderItem 3 3 6" xfId="4444" xr:uid="{ECF3810D-0543-425C-A8DD-49C4ACF7B770}"/>
    <cellStyle name="SAPBEXheaderItem 3 3 7" xfId="4747" xr:uid="{14384B73-8043-4142-AA6E-3702AB2BC50A}"/>
    <cellStyle name="SAPBEXheaderItem 3 3 8" xfId="5019" xr:uid="{A540A92F-DD20-4D58-B810-C3BFEE02AEC6}"/>
    <cellStyle name="SAPBEXheaderItem 3 3 9" xfId="5223" xr:uid="{D5C7F90F-F8A8-4EFA-9009-B350462361FC}"/>
    <cellStyle name="SAPBEXheaderItem 3 4" xfId="3140" xr:uid="{01DA31A6-C17F-4648-B401-5C5FE6A47792}"/>
    <cellStyle name="SAPBEXheaderItem 3 5" xfId="3441" xr:uid="{03A7DCBD-B42B-49D2-8500-8765C11B2F0D}"/>
    <cellStyle name="SAPBEXheaderItem 3 6" xfId="3038" xr:uid="{A185F3C7-5E52-4175-BBBC-68AB9EB0E2B3}"/>
    <cellStyle name="SAPBEXheaderItem 3 7" xfId="4236" xr:uid="{4150DB94-3A6D-4206-A897-D6FDDB40BC7E}"/>
    <cellStyle name="SAPBEXheaderItem 3 8" xfId="4537" xr:uid="{638F52ED-664D-4572-9988-C84608F2D75B}"/>
    <cellStyle name="SAPBEXheaderItem 3 9" xfId="4458" xr:uid="{69233218-FB87-4D5D-B13B-D84451B7C430}"/>
    <cellStyle name="SAPBEXheaderItem 4" xfId="2597" xr:uid="{528A9CF6-68A8-4DAE-859A-7A77AD8A6C38}"/>
    <cellStyle name="SAPBEXheaderItem 4 10" xfId="5421" xr:uid="{C95C803B-CC46-4E9B-94E3-FA8BE57AC32E}"/>
    <cellStyle name="SAPBEXheaderItem 4 11" xfId="5721" xr:uid="{1A1A852E-EC32-4B88-BB80-96AECAA03714}"/>
    <cellStyle name="SAPBEXheaderItem 4 12" xfId="6014" xr:uid="{AB418839-7C0B-4A93-8B31-676622B43391}"/>
    <cellStyle name="SAPBEXheaderItem 4 13" xfId="6266" xr:uid="{70DA8C5B-9116-4B13-9E0D-F089685CB022}"/>
    <cellStyle name="SAPBEXheaderItem 4 14" xfId="6512" xr:uid="{6AF1013E-A1F4-489D-876E-F95F977246E5}"/>
    <cellStyle name="SAPBEXheaderItem 4 15" xfId="7160" xr:uid="{A2D9851D-D715-4A57-9387-45832B7DA106}"/>
    <cellStyle name="SAPBEXheaderItem 4 16" xfId="7429" xr:uid="{F4B90517-E7ED-414D-87E6-5C8096C98D2E}"/>
    <cellStyle name="SAPBEXheaderItem 4 17" xfId="7634" xr:uid="{9E0DE6B7-D545-48F0-883B-9EA39ED77497}"/>
    <cellStyle name="SAPBEXheaderItem 4 18" xfId="7931" xr:uid="{8A300E3E-78EE-4410-B91E-B7239688F71C}"/>
    <cellStyle name="SAPBEXheaderItem 4 19" xfId="8160" xr:uid="{7F93F55D-5C92-44AD-9313-54566724895D}"/>
    <cellStyle name="SAPBEXheaderItem 4 2" xfId="3258" xr:uid="{85A8697C-B267-478B-9AAA-A2742BE7D5B2}"/>
    <cellStyle name="SAPBEXheaderItem 4 20" xfId="8358" xr:uid="{74DBA7FE-FBE3-4F91-B4AE-79665E9F2326}"/>
    <cellStyle name="SAPBEXheaderItem 4 21" xfId="8563" xr:uid="{73AC8908-204C-4A67-80DB-0141BCF95131}"/>
    <cellStyle name="SAPBEXheaderItem 4 22" xfId="8765" xr:uid="{9EDE20C2-1E9D-49B6-879E-4E4F076953CC}"/>
    <cellStyle name="SAPBEXheaderItem 4 3" xfId="3554" xr:uid="{3DEDA0F2-4258-4074-8F6E-5531F2257CB0}"/>
    <cellStyle name="SAPBEXheaderItem 4 4" xfId="3830" xr:uid="{FD99804E-CDF8-4012-9CFF-8F42A04FDBA8}"/>
    <cellStyle name="SAPBEXheaderItem 4 5" xfId="4037" xr:uid="{811651A3-6469-4E50-8CBF-BE83EEF2A13F}"/>
    <cellStyle name="SAPBEXheaderItem 4 6" xfId="4351" xr:uid="{C82C043E-B56A-4A52-B00F-196FC975CCC4}"/>
    <cellStyle name="SAPBEXheaderItem 4 7" xfId="4653" xr:uid="{58312F55-541B-459F-BCA7-BC43055266AB}"/>
    <cellStyle name="SAPBEXheaderItem 4 8" xfId="4925" xr:uid="{FDA7D73D-2D12-4B65-91DA-33E5837F6F87}"/>
    <cellStyle name="SAPBEXheaderItem 4 9" xfId="5130" xr:uid="{65A0B96C-D142-4B57-9126-42774D052C4D}"/>
    <cellStyle name="SAPBEXheaderItem 5" xfId="3010" xr:uid="{B38EEA81-95E6-45BE-94EE-DB0D9C7B20B4}"/>
    <cellStyle name="SAPBEXheaderItem 6" xfId="2763" xr:uid="{0DA86B1C-929C-4946-8D68-923DAF3A5056}"/>
    <cellStyle name="SAPBEXheaderItem 7" xfId="2838" xr:uid="{24BABE1C-F9DF-4033-A055-E0C83C71B6AA}"/>
    <cellStyle name="SAPBEXheaderItem 8" xfId="3751" xr:uid="{D93876DE-CC78-46A8-A1FA-0D0933946FC2}"/>
    <cellStyle name="SAPBEXheaderItem 9" xfId="3702" xr:uid="{8BB679D6-D294-4CBB-9E5A-A3EC6C5F5D1E}"/>
    <cellStyle name="SAPBEXheaderText" xfId="2344" xr:uid="{0C0FBA95-096F-4271-9DD2-963B50E5B89E}"/>
    <cellStyle name="SAPBEXheaderText 10" xfId="2921" xr:uid="{2D96E4E5-3F78-4CD9-8A37-BC9D6BDFB5BD}"/>
    <cellStyle name="SAPBEXheaderText 11" xfId="4967" xr:uid="{2178E17B-AA10-4B90-99E6-871B6855823E}"/>
    <cellStyle name="SAPBEXheaderText 12" xfId="4160" xr:uid="{4C316536-4390-4312-AFB3-49C2A4551F49}"/>
    <cellStyle name="SAPBEXheaderText 13" xfId="4775" xr:uid="{D43B7513-C02C-4B8F-8B21-EECD5191DD8A}"/>
    <cellStyle name="SAPBEXheaderText 14" xfId="3679" xr:uid="{18B8C517-231F-4029-B469-FEEC93ABF93D}"/>
    <cellStyle name="SAPBEXheaderText 15" xfId="6925" xr:uid="{E4BDB4CF-F6AD-4268-9DC5-BFAFF7F16BC6}"/>
    <cellStyle name="SAPBEXheaderText 16" xfId="6815" xr:uid="{BA043900-4624-4FB5-B23A-88837B38EA89}"/>
    <cellStyle name="SAPBEXheaderText 17" xfId="6685" xr:uid="{F7C5E1A2-5FD8-4FFF-822F-21B91E144E3E}"/>
    <cellStyle name="SAPBEXheaderText 18" xfId="6618" xr:uid="{284A11AE-86E1-4382-A5BC-3D1D697404DF}"/>
    <cellStyle name="SAPBEXheaderText 19" xfId="6758" xr:uid="{F0D3F277-23AD-4D77-8957-F1DA8C98BDC7}"/>
    <cellStyle name="SAPBEXheaderText 2" xfId="2424" xr:uid="{CBD2F7C8-FE11-4E2E-BC10-1813AA948507}"/>
    <cellStyle name="SAPBEXheaderText 2 10" xfId="5255" xr:uid="{47053978-49D0-4C0F-9278-4FFDAA07AAA1}"/>
    <cellStyle name="SAPBEXheaderText 2 11" xfId="5557" xr:uid="{058585BA-68E3-418E-A1AC-C2EFBEA44DE1}"/>
    <cellStyle name="SAPBEXheaderText 2 12" xfId="5847" xr:uid="{CCF1BC40-05BD-4C4A-A628-18D2626E6FF3}"/>
    <cellStyle name="SAPBEXheaderText 2 13" xfId="5824" xr:uid="{49BEAB7F-9C63-4B66-87FC-666DB7062D7D}"/>
    <cellStyle name="SAPBEXheaderText 2 14" xfId="6987" xr:uid="{81660AB8-E8F0-41B5-89EC-3090D4630899}"/>
    <cellStyle name="SAPBEXheaderText 2 15" xfId="7296" xr:uid="{1F161182-77AE-4173-BE82-ACA81C715546}"/>
    <cellStyle name="SAPBEXheaderText 2 16" xfId="6620" xr:uid="{6A604C93-46EA-46F2-8204-D50FFAAE78FE}"/>
    <cellStyle name="SAPBEXheaderText 2 17" xfId="7763" xr:uid="{3A8F8947-21A6-45BB-8978-73D7F696C85E}"/>
    <cellStyle name="SAPBEXheaderText 2 18" xfId="6836" xr:uid="{15D0032E-1CD9-4A35-8009-55746F4FE37B}"/>
    <cellStyle name="SAPBEXheaderText 2 19" xfId="8045" xr:uid="{6B176715-0977-4C08-9B07-976DA870896D}"/>
    <cellStyle name="SAPBEXheaderText 2 2" xfId="2510" xr:uid="{4EDA8A94-73A5-44D2-8766-DFAE3C081E1C}"/>
    <cellStyle name="SAPBEXheaderText 2 2 10" xfId="5336" xr:uid="{68C5435F-63CD-4CAC-BF94-DE4320DC9FC3}"/>
    <cellStyle name="SAPBEXheaderText 2 2 11" xfId="5636" xr:uid="{75C0B3ED-1393-4056-A468-7F840D649247}"/>
    <cellStyle name="SAPBEXheaderText 2 2 12" xfId="5930" xr:uid="{95EC4882-7ADE-43B1-A54F-567D708583DA}"/>
    <cellStyle name="SAPBEXheaderText 2 2 13" xfId="6180" xr:uid="{DE7674F1-1D7F-4EFD-B690-C0E05B47C21B}"/>
    <cellStyle name="SAPBEXheaderText 2 2 14" xfId="6428" xr:uid="{534EA58B-F95A-4850-B67F-9560882C48BE}"/>
    <cellStyle name="SAPBEXheaderText 2 2 15" xfId="7073" xr:uid="{7C865F5A-87CB-4B5F-BACB-9CF4F3F4CEF9}"/>
    <cellStyle name="SAPBEXheaderText 2 2 16" xfId="7360" xr:uid="{072AD48A-E11D-48C6-A986-5D20E4E50241}"/>
    <cellStyle name="SAPBEXheaderText 2 2 17" xfId="7549" xr:uid="{48F8272C-2D9F-46D8-878A-264F38A90818}"/>
    <cellStyle name="SAPBEXheaderText 2 2 18" xfId="7847" xr:uid="{46C1F378-DFB1-4DE1-97A6-0AE8C4387DC9}"/>
    <cellStyle name="SAPBEXheaderText 2 2 19" xfId="8080" xr:uid="{4F399825-F8ED-4C4B-830C-3E0B8688079F}"/>
    <cellStyle name="SAPBEXheaderText 2 2 2" xfId="3171" xr:uid="{957B9694-3A51-4C22-B82B-CBE38078AD2C}"/>
    <cellStyle name="SAPBEXheaderText 2 2 20" xfId="8274" xr:uid="{AEDFEF83-F65B-42FF-B650-4493F762E20A}"/>
    <cellStyle name="SAPBEXheaderText 2 2 21" xfId="8483" xr:uid="{837A38FC-8EBA-49E6-B6B8-D8F63D211093}"/>
    <cellStyle name="SAPBEXheaderText 2 2 22" xfId="8681" xr:uid="{650AFB01-ADA8-4623-841E-3681476DEF75}"/>
    <cellStyle name="SAPBEXheaderText 2 2 3" xfId="3471" xr:uid="{A7CDDD3B-F8A7-4791-89B4-177B1977B857}"/>
    <cellStyle name="SAPBEXheaderText 2 2 4" xfId="3748" xr:uid="{2556FCEF-37EA-4709-A060-3522CA0A845C}"/>
    <cellStyle name="SAPBEXheaderText 2 2 5" xfId="3951" xr:uid="{34DB1C14-A006-44F1-A623-9B5C8221C09D}"/>
    <cellStyle name="SAPBEXheaderText 2 2 6" xfId="4265" xr:uid="{D5BA9F28-4070-48AD-848F-F31569C94486}"/>
    <cellStyle name="SAPBEXheaderText 2 2 7" xfId="4568" xr:uid="{E6276DA3-4967-4164-9C84-3560E6DE997A}"/>
    <cellStyle name="SAPBEXheaderText 2 2 8" xfId="4842" xr:uid="{222ECB4A-079A-49A5-A222-3E52871AF178}"/>
    <cellStyle name="SAPBEXheaderText 2 2 9" xfId="5044" xr:uid="{703000C5-2AFE-43B3-997D-3BC160BDD1C7}"/>
    <cellStyle name="SAPBEXheaderText 2 3" xfId="2636" xr:uid="{D9BF1E0E-FDFC-4401-BB04-3D72B30B9FDA}"/>
    <cellStyle name="SAPBEXheaderText 2 3 10" xfId="5460" xr:uid="{E99462AE-FAFB-4A38-8964-DE6760914001}"/>
    <cellStyle name="SAPBEXheaderText 2 3 11" xfId="5760" xr:uid="{50E5967E-776C-4A8E-8897-3685C3B76DB5}"/>
    <cellStyle name="SAPBEXheaderText 2 3 12" xfId="6053" xr:uid="{4EEBF597-20BF-49BA-8082-0D111F15F4AB}"/>
    <cellStyle name="SAPBEXheaderText 2 3 13" xfId="6305" xr:uid="{997E08CB-E774-4B69-A743-651BCEA7D607}"/>
    <cellStyle name="SAPBEXheaderText 2 3 14" xfId="6551" xr:uid="{8FAE590E-0877-4A87-ABAD-D25AA3D72916}"/>
    <cellStyle name="SAPBEXheaderText 2 3 15" xfId="7199" xr:uid="{EB152B58-7A3A-49AF-B9F4-793CA43EB4D6}"/>
    <cellStyle name="SAPBEXheaderText 2 3 16" xfId="7468" xr:uid="{AC289F5B-834E-456D-8670-A1FB9765C635}"/>
    <cellStyle name="SAPBEXheaderText 2 3 17" xfId="7673" xr:uid="{1546619E-37D9-4CCF-A6A7-CD9626323E2A}"/>
    <cellStyle name="SAPBEXheaderText 2 3 18" xfId="7970" xr:uid="{849D6A71-71D0-4310-96CD-C8A29D53B53E}"/>
    <cellStyle name="SAPBEXheaderText 2 3 19" xfId="8199" xr:uid="{19415251-DBE6-4FB9-98C0-9B1B0005FC24}"/>
    <cellStyle name="SAPBEXheaderText 2 3 2" xfId="3297" xr:uid="{C2E15F1C-46F7-4DB0-B0A9-5C3A78CC6BA1}"/>
    <cellStyle name="SAPBEXheaderText 2 3 20" xfId="8397" xr:uid="{F75F41A5-A515-42BD-8D96-486D3CFAADC3}"/>
    <cellStyle name="SAPBEXheaderText 2 3 21" xfId="8602" xr:uid="{0E61E3A0-970E-4360-AC25-77EDBE5BB63F}"/>
    <cellStyle name="SAPBEXheaderText 2 3 22" xfId="8804" xr:uid="{1E2B8122-F111-4C59-936E-791625BE283B}"/>
    <cellStyle name="SAPBEXheaderText 2 3 3" xfId="3593" xr:uid="{E6FCB1DC-DCC7-44E4-8E98-7C5D83359768}"/>
    <cellStyle name="SAPBEXheaderText 2 3 4" xfId="3869" xr:uid="{216EBEE0-07B8-4489-98F7-4C69C92627A6}"/>
    <cellStyle name="SAPBEXheaderText 2 3 5" xfId="4076" xr:uid="{F5320B15-1068-4131-BCC5-B8911A816391}"/>
    <cellStyle name="SAPBEXheaderText 2 3 6" xfId="4390" xr:uid="{A156B91D-F031-45A9-B6EA-E2ABD83718D4}"/>
    <cellStyle name="SAPBEXheaderText 2 3 7" xfId="4692" xr:uid="{2C221757-EE56-4CBF-9B43-93935C10E70A}"/>
    <cellStyle name="SAPBEXheaderText 2 3 8" xfId="4964" xr:uid="{112A3BBA-C5E7-436B-91D0-9D081AA2BDE1}"/>
    <cellStyle name="SAPBEXheaderText 2 3 9" xfId="5169" xr:uid="{E6E3CF01-C8A1-4458-B59B-12A91BBFF07D}"/>
    <cellStyle name="SAPBEXheaderText 2 4" xfId="3085" xr:uid="{769E8202-5DF0-49E6-BB2B-659682C44859}"/>
    <cellStyle name="SAPBEXheaderText 2 5" xfId="3390" xr:uid="{C52F5063-2730-4781-A08B-709C38D75420}"/>
    <cellStyle name="SAPBEXheaderText 2 6" xfId="2797" xr:uid="{FBF97782-0D49-47E9-87BF-042B7CB564B3}"/>
    <cellStyle name="SAPBEXheaderText 2 7" xfId="4184" xr:uid="{39FF1A4B-D89D-4DFB-913E-1D54ED2FAEA9}"/>
    <cellStyle name="SAPBEXheaderText 2 8" xfId="4483" xr:uid="{B6B22BCE-77A9-489F-AF48-B1452AB8CE06}"/>
    <cellStyle name="SAPBEXheaderText 2 9" xfId="2727" xr:uid="{C11B0A8C-D9B9-483A-AB19-868FAA5EAEE9}"/>
    <cellStyle name="SAPBEXheaderText 3" xfId="2405" xr:uid="{28DF9D6F-0FD3-4E54-8161-7B92C3E64888}"/>
    <cellStyle name="SAPBEXheaderText 3 10" xfId="5237" xr:uid="{693940A2-5689-4AE3-A61A-A339519EE104}"/>
    <cellStyle name="SAPBEXheaderText 3 11" xfId="5539" xr:uid="{1F265D9C-BC8D-4833-A4F1-57C5A50ECB8C}"/>
    <cellStyle name="SAPBEXheaderText 3 12" xfId="5828" xr:uid="{8CF86077-97E7-4654-8764-C50039C6BE25}"/>
    <cellStyle name="SAPBEXheaderText 3 13" xfId="6117" xr:uid="{EAE5D814-C09C-4A6B-A225-8CB4CD7723CF}"/>
    <cellStyle name="SAPBEXheaderText 3 14" xfId="5391" xr:uid="{2AF4E679-EE55-46DA-B448-14FEEAEA00CF}"/>
    <cellStyle name="SAPBEXheaderText 3 15" xfId="6968" xr:uid="{5657698F-58AB-4D9B-9EBB-CDDEDB1F7F54}"/>
    <cellStyle name="SAPBEXheaderText 3 16" xfId="6862" xr:uid="{A8AE7D5B-57BF-4DDC-8E5E-E636B66E9190}"/>
    <cellStyle name="SAPBEXheaderText 3 17" xfId="7744" xr:uid="{41810367-38C0-4389-A02E-D75F5579D7A8}"/>
    <cellStyle name="SAPBEXheaderText 3 18" xfId="7552" xr:uid="{2E775153-0EBD-4E9A-8EAB-851713476619}"/>
    <cellStyle name="SAPBEXheaderText 3 19" xfId="6855" xr:uid="{2F1342BA-984F-492D-A4AF-BFDCB278C665}"/>
    <cellStyle name="SAPBEXheaderText 3 2" xfId="2492" xr:uid="{D1DBC622-9E17-476F-8764-B4BAB1ADF6C6}"/>
    <cellStyle name="SAPBEXheaderText 3 2 10" xfId="5318" xr:uid="{6AE6B86C-5DAE-4959-A8C2-D8B6212DADC8}"/>
    <cellStyle name="SAPBEXheaderText 3 2 11" xfId="5618" xr:uid="{291D6E89-7EAF-45E8-AAA5-0446E25484EF}"/>
    <cellStyle name="SAPBEXheaderText 3 2 12" xfId="5912" xr:uid="{7903A960-73C2-4F23-84B8-84FF0C4C336A}"/>
    <cellStyle name="SAPBEXheaderText 3 2 13" xfId="6162" xr:uid="{0FD4F83E-DAE5-4F3C-8E85-C6457F120C64}"/>
    <cellStyle name="SAPBEXheaderText 3 2 14" xfId="6410" xr:uid="{5EC1D4C4-9318-45AD-8F16-466473879A18}"/>
    <cellStyle name="SAPBEXheaderText 3 2 15" xfId="7055" xr:uid="{773E4693-2888-4829-802E-2913725305DB}"/>
    <cellStyle name="SAPBEXheaderText 3 2 16" xfId="7531" xr:uid="{2547DCFA-B0F8-447D-8799-4C3CF1BDA640}"/>
    <cellStyle name="SAPBEXheaderText 3 2 17" xfId="7829" xr:uid="{2CDDA7A0-A887-421F-B362-5A93EE5B7D25}"/>
    <cellStyle name="SAPBEXheaderText 3 2 18" xfId="8062" xr:uid="{457948CF-95BA-440B-B6D5-12A035B3B01A}"/>
    <cellStyle name="SAPBEXheaderText 3 2 19" xfId="6692" xr:uid="{FA5C20F4-CAC5-46E5-99B9-FC7D9B9F71F8}"/>
    <cellStyle name="SAPBEXheaderText 3 2 2" xfId="3153" xr:uid="{DBD10817-A035-4BAE-9622-B49994548BA6}"/>
    <cellStyle name="SAPBEXheaderText 3 2 20" xfId="8465" xr:uid="{C51729C5-B331-4865-8B95-FBD70213BF2D}"/>
    <cellStyle name="SAPBEXheaderText 3 2 21" xfId="8042" xr:uid="{75026473-8CB6-454C-A6D8-8D4FDE867E36}"/>
    <cellStyle name="SAPBEXheaderText 3 2 3" xfId="3453" xr:uid="{7B0E2626-94A7-4737-A789-AAD8DBB8DD72}"/>
    <cellStyle name="SAPBEXheaderText 3 2 4" xfId="3730" xr:uid="{70A9802E-27D3-4EF4-ABF7-98F864E2029A}"/>
    <cellStyle name="SAPBEXheaderText 3 2 5" xfId="3933" xr:uid="{1BD51464-7B7A-424D-BD65-AFFB11A799A1}"/>
    <cellStyle name="SAPBEXheaderText 3 2 6" xfId="4247" xr:uid="{E1DB3A7D-BD36-4551-A4FC-E1AE9B5CB2C6}"/>
    <cellStyle name="SAPBEXheaderText 3 2 7" xfId="4550" xr:uid="{EEDB0BDD-FB65-43D5-9D3F-029AA03D7F76}"/>
    <cellStyle name="SAPBEXheaderText 3 2 8" xfId="4824" xr:uid="{D3C755E1-D165-46EB-A931-6AA593ED5F04}"/>
    <cellStyle name="SAPBEXheaderText 3 2 9" xfId="4152" xr:uid="{D5DD20DE-6407-4CA3-BEE1-6E88109A1457}"/>
    <cellStyle name="SAPBEXheaderText 3 3" xfId="2618" xr:uid="{E1E7186B-E33A-4A24-86CB-D815E8BDEA70}"/>
    <cellStyle name="SAPBEXheaderText 3 3 10" xfId="5442" xr:uid="{524D29B0-188A-4D50-BD36-3E04ABBD64DC}"/>
    <cellStyle name="SAPBEXheaderText 3 3 11" xfId="5742" xr:uid="{8CC2A919-8896-4CE8-BE49-C7CFE32305AC}"/>
    <cellStyle name="SAPBEXheaderText 3 3 12" xfId="6035" xr:uid="{F1902632-78DE-42F9-A57C-3E7E03114072}"/>
    <cellStyle name="SAPBEXheaderText 3 3 13" xfId="6287" xr:uid="{7AFFF3D9-00A6-4C62-9286-35E3B4F66B55}"/>
    <cellStyle name="SAPBEXheaderText 3 3 14" xfId="6533" xr:uid="{CE7C2120-23B5-4D07-B4C7-F50B62E97A55}"/>
    <cellStyle name="SAPBEXheaderText 3 3 15" xfId="7181" xr:uid="{AA182D82-B455-46E2-9289-923F44CDD109}"/>
    <cellStyle name="SAPBEXheaderText 3 3 16" xfId="7450" xr:uid="{2DE715D9-6A3E-4521-A6D3-39EA292AD7FB}"/>
    <cellStyle name="SAPBEXheaderText 3 3 17" xfId="7655" xr:uid="{8D229827-10C9-44B9-B1ED-DCF7CCCACCD0}"/>
    <cellStyle name="SAPBEXheaderText 3 3 18" xfId="7952" xr:uid="{2FFCB50C-1B7E-4B55-BB75-B19B03B5D66C}"/>
    <cellStyle name="SAPBEXheaderText 3 3 19" xfId="8181" xr:uid="{2138A715-D286-4667-A038-443D50F38826}"/>
    <cellStyle name="SAPBEXheaderText 3 3 2" xfId="3279" xr:uid="{7142A2C2-A8E8-4ACA-B0F2-C6B2EA0B25F8}"/>
    <cellStyle name="SAPBEXheaderText 3 3 20" xfId="8379" xr:uid="{A03A5507-D718-4D98-8BB9-C672049B83D8}"/>
    <cellStyle name="SAPBEXheaderText 3 3 21" xfId="8584" xr:uid="{D74A4AAB-2ADE-47D0-8253-159EE0C173C9}"/>
    <cellStyle name="SAPBEXheaderText 3 3 22" xfId="8786" xr:uid="{4B521196-74E3-492A-951D-35D80E720230}"/>
    <cellStyle name="SAPBEXheaderText 3 3 3" xfId="3575" xr:uid="{6F50F942-E0BC-45DF-BEC5-7B4666BB2EBE}"/>
    <cellStyle name="SAPBEXheaderText 3 3 4" xfId="3851" xr:uid="{902AAF82-40A4-46F7-A34C-B0FE420E9511}"/>
    <cellStyle name="SAPBEXheaderText 3 3 5" xfId="4058" xr:uid="{9A5721F1-79E0-4692-AD24-8F913046B391}"/>
    <cellStyle name="SAPBEXheaderText 3 3 6" xfId="4372" xr:uid="{9D8D2290-4D2B-41B4-BD10-D269B5EECA4C}"/>
    <cellStyle name="SAPBEXheaderText 3 3 7" xfId="4674" xr:uid="{0DB94729-D0C4-4691-9181-D919D4F53735}"/>
    <cellStyle name="SAPBEXheaderText 3 3 8" xfId="4946" xr:uid="{A7DB8D86-6564-4D28-A1B3-6A3C69CA0987}"/>
    <cellStyle name="SAPBEXheaderText 3 3 9" xfId="5151" xr:uid="{9A68F9BA-3042-48A4-B4D4-BB31125C93E1}"/>
    <cellStyle name="SAPBEXheaderText 3 4" xfId="3066" xr:uid="{07947FB6-13E2-4938-B1BE-1C2AA4D7B999}"/>
    <cellStyle name="SAPBEXheaderText 3 5" xfId="3371" xr:uid="{BD61403B-82DC-466C-BC15-059C39C0A579}"/>
    <cellStyle name="SAPBEXheaderText 3 6" xfId="2802" xr:uid="{4FD6D78F-EB5C-4261-BE3F-849647CECFD9}"/>
    <cellStyle name="SAPBEXheaderText 3 7" xfId="4165" xr:uid="{EBAB6D85-35B4-462C-8D5C-D4F56C8DDC5C}"/>
    <cellStyle name="SAPBEXheaderText 3 8" xfId="4464" xr:uid="{521C0F09-D7B7-4C0E-ACA4-01BF94649BD0}"/>
    <cellStyle name="SAPBEXheaderText 3 9" xfId="3669" xr:uid="{945311FB-F778-44F8-8CB2-34C50B690781}"/>
    <cellStyle name="SAPBEXheaderText 4" xfId="2598" xr:uid="{CDFEEAE2-15CC-4D86-8873-4FBD071273C5}"/>
    <cellStyle name="SAPBEXheaderText 4 10" xfId="5422" xr:uid="{5C4EBB13-E474-4C7D-8385-6D0DC7FAA597}"/>
    <cellStyle name="SAPBEXheaderText 4 11" xfId="5722" xr:uid="{7D855884-44F8-4601-853E-5D1F791314B0}"/>
    <cellStyle name="SAPBEXheaderText 4 12" xfId="6015" xr:uid="{6412DD47-9688-4577-B31F-815368044FEB}"/>
    <cellStyle name="SAPBEXheaderText 4 13" xfId="6267" xr:uid="{239898D4-6310-4C90-8C38-824D81D4CB96}"/>
    <cellStyle name="SAPBEXheaderText 4 14" xfId="6513" xr:uid="{C9E479CB-351E-490C-9310-2C06083ECA3C}"/>
    <cellStyle name="SAPBEXheaderText 4 15" xfId="7161" xr:uid="{131AE1A6-B002-4DC4-A85E-2E1879A42DE1}"/>
    <cellStyle name="SAPBEXheaderText 4 16" xfId="7430" xr:uid="{6AD8C044-DD46-432F-AE48-5DE2F89C9034}"/>
    <cellStyle name="SAPBEXheaderText 4 17" xfId="7635" xr:uid="{6E7B791B-3857-409D-823F-0FCF7899467C}"/>
    <cellStyle name="SAPBEXheaderText 4 18" xfId="7932" xr:uid="{F29D2165-F427-4714-9ED8-115754CC7D56}"/>
    <cellStyle name="SAPBEXheaderText 4 19" xfId="8161" xr:uid="{4E73E57A-9A1B-47BF-B20D-98254640FDCC}"/>
    <cellStyle name="SAPBEXheaderText 4 2" xfId="3259" xr:uid="{44C9D02B-1CA5-4251-A471-B7813640B06D}"/>
    <cellStyle name="SAPBEXheaderText 4 20" xfId="8359" xr:uid="{FAC24FAB-E956-40E4-8970-A96EC9438927}"/>
    <cellStyle name="SAPBEXheaderText 4 21" xfId="8564" xr:uid="{B43196C2-BE1B-4572-9D98-C08ABE30D3FD}"/>
    <cellStyle name="SAPBEXheaderText 4 22" xfId="8766" xr:uid="{860B2306-861B-4376-B64E-DC421A6E5EBF}"/>
    <cellStyle name="SAPBEXheaderText 4 3" xfId="3555" xr:uid="{EC246BCF-6C7D-4A0A-A47D-4BCFCA9B17ED}"/>
    <cellStyle name="SAPBEXheaderText 4 4" xfId="3831" xr:uid="{F2CDE1B1-8920-4808-B60E-B73E6CA2137E}"/>
    <cellStyle name="SAPBEXheaderText 4 5" xfId="4038" xr:uid="{2F185BC1-F423-4897-8476-98E6D4531F00}"/>
    <cellStyle name="SAPBEXheaderText 4 6" xfId="4352" xr:uid="{BCD7A2F1-911D-48B7-81F0-63F67FAEBE62}"/>
    <cellStyle name="SAPBEXheaderText 4 7" xfId="4654" xr:uid="{7B484D67-8D17-49BE-B394-74C5B902732D}"/>
    <cellStyle name="SAPBEXheaderText 4 8" xfId="4926" xr:uid="{2BA0569E-E0FE-4169-8033-C3204D8685A9}"/>
    <cellStyle name="SAPBEXheaderText 4 9" xfId="5131" xr:uid="{A0D0CDB2-22B9-4840-A117-95432AD51A19}"/>
    <cellStyle name="SAPBEXheaderText 5" xfId="3011" xr:uid="{7BC2C055-CB6E-4296-AD94-16109A5B2FE0}"/>
    <cellStyle name="SAPBEXheaderText 6" xfId="2762" xr:uid="{F0DDBA58-C850-4483-AD5D-8D837532CB9B}"/>
    <cellStyle name="SAPBEXheaderText 7" xfId="2837" xr:uid="{DF6A7CC2-5769-4622-9054-3E099B9793CC}"/>
    <cellStyle name="SAPBEXheaderText 8" xfId="3872" xr:uid="{698024B4-0ECB-4602-8936-B2105F914D06}"/>
    <cellStyle name="SAPBEXheaderText 9" xfId="2732" xr:uid="{7F570706-B826-4BE7-8A33-96F29FDB296F}"/>
    <cellStyle name="SAPBEXHLevel0" xfId="2345" xr:uid="{CBBA06DC-F024-40AE-B35B-7C4E09F5AAC1}"/>
    <cellStyle name="SAPBEXHLevel0 10" xfId="2920" xr:uid="{308387C3-3A69-49BE-B12A-A744A1E9A2D6}"/>
    <cellStyle name="SAPBEXHLevel0 11" xfId="4817" xr:uid="{8844EE2C-860B-4110-B577-3105FFCFF494}"/>
    <cellStyle name="SAPBEXHLevel0 12" xfId="2811" xr:uid="{109F93BF-6B57-441C-8868-C9F69711E44B}"/>
    <cellStyle name="SAPBEXHLevel0 13" xfId="4244" xr:uid="{8FC2F554-B623-4737-A4FD-FC3CA90892F6}"/>
    <cellStyle name="SAPBEXHLevel0 14" xfId="4538" xr:uid="{008F5839-1747-493C-BBE5-19450C5D9C13}"/>
    <cellStyle name="SAPBEXHLevel0 15" xfId="6926" xr:uid="{8AB2AA72-8928-44DA-BC06-19497059CAC8}"/>
    <cellStyle name="SAPBEXHLevel0 16" xfId="6816" xr:uid="{89B6B2C3-94B8-49B8-803C-365831C72B72}"/>
    <cellStyle name="SAPBEXHLevel0 17" xfId="7299" xr:uid="{C147DC97-94E7-4F1E-B2D9-C5076B55EFC8}"/>
    <cellStyle name="SAPBEXHLevel0 18" xfId="6631" xr:uid="{672764CF-48A9-497F-BBED-7CF6353B04E8}"/>
    <cellStyle name="SAPBEXHLevel0 19" xfId="6757" xr:uid="{E1DCD47F-8F50-4437-B944-25095337D258}"/>
    <cellStyle name="SAPBEXHLevel0 2" xfId="2423" xr:uid="{A2F2EBF3-64B7-442A-9659-38430D5D8BB6}"/>
    <cellStyle name="SAPBEXHLevel0 2 10" xfId="5254" xr:uid="{C00935A3-BB62-425D-A1BD-62969BCB34F4}"/>
    <cellStyle name="SAPBEXHLevel0 2 11" xfId="5556" xr:uid="{774AA14D-CF63-4232-B607-A5BDA0207819}"/>
    <cellStyle name="SAPBEXHLevel0 2 12" xfId="5846" xr:uid="{A5A91733-9B09-43F3-B70A-385D01A90C58}"/>
    <cellStyle name="SAPBEXHLevel0 2 13" xfId="5530" xr:uid="{408A2CCE-3C36-4383-8093-8A59B9DA79C4}"/>
    <cellStyle name="SAPBEXHLevel0 2 14" xfId="6986" xr:uid="{45B023CD-1BA8-43C1-AB28-07860AE681CD}"/>
    <cellStyle name="SAPBEXHLevel0 2 15" xfId="7295" xr:uid="{E84DD3C6-BBBE-4655-9D72-0FDD50A92CA5}"/>
    <cellStyle name="SAPBEXHLevel0 2 16" xfId="6622" xr:uid="{5D6007AF-353B-42D7-B758-4C01917BD0AD}"/>
    <cellStyle name="SAPBEXHLevel0 2 17" xfId="7762" xr:uid="{8CF558A0-8AF5-4C6C-87C8-DB3DDD799194}"/>
    <cellStyle name="SAPBEXHLevel0 2 18" xfId="6839" xr:uid="{C083E8FF-B450-439E-AD53-519911019A69}"/>
    <cellStyle name="SAPBEXHLevel0 2 19" xfId="7267" xr:uid="{61EA57EB-CA11-4BD9-BE84-6B0B46F250FF}"/>
    <cellStyle name="SAPBEXHLevel0 2 2" xfId="2509" xr:uid="{DC9DBC92-5155-4596-9DA7-B63103D8DD65}"/>
    <cellStyle name="SAPBEXHLevel0 2 2 10" xfId="5335" xr:uid="{8E92AC9A-953B-42A4-A371-1980B81DA455}"/>
    <cellStyle name="SAPBEXHLevel0 2 2 11" xfId="5635" xr:uid="{3C6B0F86-D317-4A81-81BE-2456744FDF4E}"/>
    <cellStyle name="SAPBEXHLevel0 2 2 12" xfId="5929" xr:uid="{ECE144A4-231E-4D97-8DC6-491F10981F15}"/>
    <cellStyle name="SAPBEXHLevel0 2 2 13" xfId="6179" xr:uid="{8EF2ED01-7478-4FBD-B716-7B464AD72AC1}"/>
    <cellStyle name="SAPBEXHLevel0 2 2 14" xfId="6427" xr:uid="{DC60A753-621E-4953-BD2F-938984743287}"/>
    <cellStyle name="SAPBEXHLevel0 2 2 15" xfId="7072" xr:uid="{1D2E6151-CF92-453E-BB36-3A06573145D1}"/>
    <cellStyle name="SAPBEXHLevel0 2 2 16" xfId="7359" xr:uid="{54D043F4-05ED-42DF-BEAF-30935C26CCD7}"/>
    <cellStyle name="SAPBEXHLevel0 2 2 17" xfId="7548" xr:uid="{0332256D-CAC5-424A-8C2C-C643C2369254}"/>
    <cellStyle name="SAPBEXHLevel0 2 2 18" xfId="7846" xr:uid="{DAFB39B8-B0BC-4D0A-9E80-D2C431942A99}"/>
    <cellStyle name="SAPBEXHLevel0 2 2 19" xfId="8079" xr:uid="{1E1DF51A-4191-4893-9C9D-38D16D39D9D5}"/>
    <cellStyle name="SAPBEXHLevel0 2 2 2" xfId="3170" xr:uid="{9181495A-8826-4B71-818F-3AB686F0CBD9}"/>
    <cellStyle name="SAPBEXHLevel0 2 2 20" xfId="8273" xr:uid="{B431030E-F1C5-42A3-8BBA-0B429E28424A}"/>
    <cellStyle name="SAPBEXHLevel0 2 2 21" xfId="8482" xr:uid="{0DED4B97-0A43-4DB1-B7CF-378D7B2724A7}"/>
    <cellStyle name="SAPBEXHLevel0 2 2 22" xfId="8680" xr:uid="{0D5FD55F-32A8-48D6-8377-0DFA403D63DF}"/>
    <cellStyle name="SAPBEXHLevel0 2 2 3" xfId="3470" xr:uid="{398972A7-8AEB-4AF8-866F-50606A4A21B1}"/>
    <cellStyle name="SAPBEXHLevel0 2 2 4" xfId="3747" xr:uid="{7CE18A29-BEB3-4B45-A992-38BE37253A99}"/>
    <cellStyle name="SAPBEXHLevel0 2 2 5" xfId="3950" xr:uid="{2E004D61-2280-40E5-9C29-469633583DCA}"/>
    <cellStyle name="SAPBEXHLevel0 2 2 6" xfId="4264" xr:uid="{66996DAE-2353-4DDC-BA30-96FA6638D9B7}"/>
    <cellStyle name="SAPBEXHLevel0 2 2 7" xfId="4567" xr:uid="{D3D6D384-98F9-4747-A9D6-47714A45763C}"/>
    <cellStyle name="SAPBEXHLevel0 2 2 8" xfId="4841" xr:uid="{5141FB99-102D-4FEA-81E3-4E73CD5677A1}"/>
    <cellStyle name="SAPBEXHLevel0 2 2 9" xfId="5043" xr:uid="{6DD6C46A-772E-420D-929F-394B41D19945}"/>
    <cellStyle name="SAPBEXHLevel0 2 3" xfId="2635" xr:uid="{4CB7B4E1-B1D0-4BF4-99ED-E565394A6F24}"/>
    <cellStyle name="SAPBEXHLevel0 2 3 10" xfId="5459" xr:uid="{CAD728FD-B32A-4C86-98D1-C24E238EE712}"/>
    <cellStyle name="SAPBEXHLevel0 2 3 11" xfId="5759" xr:uid="{BC3B4041-D23C-442B-AC5B-CFDE13DDF93F}"/>
    <cellStyle name="SAPBEXHLevel0 2 3 12" xfId="6052" xr:uid="{798EF560-21D9-4D83-B0E2-F5B76FD3713A}"/>
    <cellStyle name="SAPBEXHLevel0 2 3 13" xfId="6304" xr:uid="{95A0665B-ADC4-4F66-82B9-98736FCF0121}"/>
    <cellStyle name="SAPBEXHLevel0 2 3 14" xfId="6550" xr:uid="{B019B089-0EBD-4CA6-8B85-E53E0C0CFB1B}"/>
    <cellStyle name="SAPBEXHLevel0 2 3 15" xfId="7198" xr:uid="{5D13C824-F763-4F8B-B585-5A5992FD0FA3}"/>
    <cellStyle name="SAPBEXHLevel0 2 3 16" xfId="7467" xr:uid="{74375D4D-3C10-40E2-89D2-8DB8A6D8BC61}"/>
    <cellStyle name="SAPBEXHLevel0 2 3 17" xfId="7672" xr:uid="{B3F29FC9-AA0C-461F-8872-F7E717AFC3A6}"/>
    <cellStyle name="SAPBEXHLevel0 2 3 18" xfId="7969" xr:uid="{ADB00871-D6DF-424E-97E1-06915FD8A81D}"/>
    <cellStyle name="SAPBEXHLevel0 2 3 19" xfId="8198" xr:uid="{61CB8C31-AEDC-449B-A927-542A680EEA9F}"/>
    <cellStyle name="SAPBEXHLevel0 2 3 2" xfId="3296" xr:uid="{75819168-EF94-4283-BCEC-42901B00FCA2}"/>
    <cellStyle name="SAPBEXHLevel0 2 3 20" xfId="8396" xr:uid="{7A8FD698-D0EB-4909-92EC-E64C4DAE4C83}"/>
    <cellStyle name="SAPBEXHLevel0 2 3 21" xfId="8601" xr:uid="{DDF4B5A9-A5DD-4D52-A9B3-2D612EC385D5}"/>
    <cellStyle name="SAPBEXHLevel0 2 3 22" xfId="8803" xr:uid="{B7363F7F-AA3B-4672-81C4-16C59F3D5ACF}"/>
    <cellStyle name="SAPBEXHLevel0 2 3 3" xfId="3592" xr:uid="{825261D6-2A24-43EE-81E4-F824967D20FA}"/>
    <cellStyle name="SAPBEXHLevel0 2 3 4" xfId="3868" xr:uid="{03CC20F9-ED6E-4675-93BD-E6CB2B4C5516}"/>
    <cellStyle name="SAPBEXHLevel0 2 3 5" xfId="4075" xr:uid="{B0B8C3B2-C4EF-4F72-85DC-375F5B05239F}"/>
    <cellStyle name="SAPBEXHLevel0 2 3 6" xfId="4389" xr:uid="{EA1FFEE3-DE9E-4FA4-9AC6-508A23DC0501}"/>
    <cellStyle name="SAPBEXHLevel0 2 3 7" xfId="4691" xr:uid="{BDF9DCA5-86AD-4501-8E82-B282C19DC2DC}"/>
    <cellStyle name="SAPBEXHLevel0 2 3 8" xfId="4963" xr:uid="{57D2574F-7876-49B5-98C2-89D337528144}"/>
    <cellStyle name="SAPBEXHLevel0 2 3 9" xfId="5168" xr:uid="{647FCDCD-FB1F-4E02-8862-22B0BA30E82B}"/>
    <cellStyle name="SAPBEXHLevel0 2 4" xfId="3084" xr:uid="{9716FF5B-1252-48FA-A2C5-B1DA2481824C}"/>
    <cellStyle name="SAPBEXHLevel0 2 5" xfId="3389" xr:uid="{22C41A77-114E-4F5E-9986-1C78C95CF01D}"/>
    <cellStyle name="SAPBEXHLevel0 2 6" xfId="2798" xr:uid="{FE6F92F6-2A65-4B0A-81F5-0AC64B226E62}"/>
    <cellStyle name="SAPBEXHLevel0 2 7" xfId="4183" xr:uid="{25A6B5E0-5DD7-4A07-B2BC-C64E22734DE5}"/>
    <cellStyle name="SAPBEXHLevel0 2 8" xfId="4482" xr:uid="{3E11B12D-06B7-447A-86BA-E2FE3DA097AC}"/>
    <cellStyle name="SAPBEXHLevel0 2 9" xfId="2712" xr:uid="{9677A6C7-5DBB-4B6E-99C9-9CA2376F83EB}"/>
    <cellStyle name="SAPBEXHLevel0 3" xfId="2403" xr:uid="{82D188B3-1DBB-4703-95CD-8EF59B77DA3F}"/>
    <cellStyle name="SAPBEXHLevel0 3 10" xfId="5235" xr:uid="{2EE05F8F-916C-45A6-8A81-EB542CCF6F87}"/>
    <cellStyle name="SAPBEXHLevel0 3 11" xfId="5537" xr:uid="{A804691D-0BCF-4BE6-8CC8-6483163A1D8F}"/>
    <cellStyle name="SAPBEXHLevel0 3 12" xfId="5826" xr:uid="{C773B565-C27D-464B-B588-6E1539CEB730}"/>
    <cellStyle name="SAPBEXHLevel0 3 13" xfId="6115" xr:uid="{F306476A-AC54-417B-9906-B1E80B5B5350}"/>
    <cellStyle name="SAPBEXHLevel0 3 14" xfId="4803" xr:uid="{45D183A4-0B7F-4DA1-9E50-5BD265774C02}"/>
    <cellStyle name="SAPBEXHLevel0 3 15" xfId="6966" xr:uid="{CFFFCF83-AC06-41E4-B5C3-33482CC8E929}"/>
    <cellStyle name="SAPBEXHLevel0 3 16" xfId="6860" xr:uid="{47F8BB36-496A-4430-B576-9A7C025875D9}"/>
    <cellStyle name="SAPBEXHLevel0 3 17" xfId="7742" xr:uid="{64D7F6EF-E094-42BF-A9F3-FABE06195932}"/>
    <cellStyle name="SAPBEXHLevel0 3 18" xfId="6833" xr:uid="{7FEDF37D-38C5-4624-837A-7179BB3DB95B}"/>
    <cellStyle name="SAPBEXHLevel0 3 19" xfId="6739" xr:uid="{0C7D523C-BE14-4E22-9F05-7B4BC9815B3E}"/>
    <cellStyle name="SAPBEXHLevel0 3 2" xfId="2490" xr:uid="{F4A9BEA6-8DFF-4786-9A7A-BD78F6B29175}"/>
    <cellStyle name="SAPBEXHLevel0 3 2 10" xfId="5316" xr:uid="{365F56E2-82B3-411D-97E8-400DE9A49880}"/>
    <cellStyle name="SAPBEXHLevel0 3 2 11" xfId="5616" xr:uid="{ED19DD94-1834-40D6-8A36-061C8F58E26B}"/>
    <cellStyle name="SAPBEXHLevel0 3 2 12" xfId="5910" xr:uid="{1C62DC46-24B7-4478-A023-ED7A109116D3}"/>
    <cellStyle name="SAPBEXHLevel0 3 2 13" xfId="6160" xr:uid="{1BABAB45-047A-48BC-BCCD-0F81B2B8F362}"/>
    <cellStyle name="SAPBEXHLevel0 3 2 14" xfId="6408" xr:uid="{F40843A6-BB0F-4EFA-A380-5172F9E50E30}"/>
    <cellStyle name="SAPBEXHLevel0 3 2 15" xfId="7053" xr:uid="{3AC4B02E-4F12-4E67-AE6E-D97C09B28514}"/>
    <cellStyle name="SAPBEXHLevel0 3 2 16" xfId="6623" xr:uid="{16EDAE0C-CFE4-45C1-B42C-7D3CDC776F20}"/>
    <cellStyle name="SAPBEXHLevel0 3 2 17" xfId="7827" xr:uid="{031D9770-795C-4311-859C-EEF0F8311163}"/>
    <cellStyle name="SAPBEXHLevel0 3 2 18" xfId="8060" xr:uid="{61D7A3DC-6F3E-4F63-84D4-225FCB24962F}"/>
    <cellStyle name="SAPBEXHLevel0 3 2 19" xfId="6840" xr:uid="{2DF6E198-3949-4820-AE61-2B09BB4E06C3}"/>
    <cellStyle name="SAPBEXHLevel0 3 2 2" xfId="3151" xr:uid="{BAACB59C-92B5-4CE9-8A63-BABFE0FAFC1D}"/>
    <cellStyle name="SAPBEXHLevel0 3 2 20" xfId="8463" xr:uid="{0943EE88-A01A-4322-85F8-768CB8D278DA}"/>
    <cellStyle name="SAPBEXHLevel0 3 2 21" xfId="8034" xr:uid="{165FF373-E6AE-482B-A5B5-F2D770CC21F7}"/>
    <cellStyle name="SAPBEXHLevel0 3 2 3" xfId="3451" xr:uid="{4EE14A20-DCF0-4FBD-B61A-C62D2C8D44BA}"/>
    <cellStyle name="SAPBEXHLevel0 3 2 4" xfId="3728" xr:uid="{6D57BFAE-EB74-49AC-9F89-377549439978}"/>
    <cellStyle name="SAPBEXHLevel0 3 2 5" xfId="3036" xr:uid="{FCFE70A6-B68D-4303-B31D-B27110D4CD60}"/>
    <cellStyle name="SAPBEXHLevel0 3 2 6" xfId="4245" xr:uid="{1068528F-28DB-4C52-880D-608B7FB56D19}"/>
    <cellStyle name="SAPBEXHLevel0 3 2 7" xfId="4548" xr:uid="{8217BDE7-4318-4317-A666-65B395047027}"/>
    <cellStyle name="SAPBEXHLevel0 3 2 8" xfId="4822" xr:uid="{F5596B55-5505-4102-B3D3-D6CCB199D99C}"/>
    <cellStyle name="SAPBEXHLevel0 3 2 9" xfId="4144" xr:uid="{29C19909-CA89-4101-ABD0-594A13DABFDC}"/>
    <cellStyle name="SAPBEXHLevel0 3 3" xfId="2616" xr:uid="{C02E2A7F-FB74-491E-BD48-64170928E2BE}"/>
    <cellStyle name="SAPBEXHLevel0 3 3 10" xfId="5440" xr:uid="{F6E1D2F1-EAE9-44C8-B3B7-6F8B70070F6E}"/>
    <cellStyle name="SAPBEXHLevel0 3 3 11" xfId="5740" xr:uid="{3267C013-68FD-4908-B9DF-CC86432367E5}"/>
    <cellStyle name="SAPBEXHLevel0 3 3 12" xfId="6033" xr:uid="{DB0CEF92-4369-486C-A0B9-577960A03E2B}"/>
    <cellStyle name="SAPBEXHLevel0 3 3 13" xfId="6285" xr:uid="{80F414E8-9E4B-4357-A2B9-05F43B82ECAD}"/>
    <cellStyle name="SAPBEXHLevel0 3 3 14" xfId="6531" xr:uid="{C0E08257-C3F2-464F-A349-B220897C63B4}"/>
    <cellStyle name="SAPBEXHLevel0 3 3 15" xfId="7179" xr:uid="{502EA3B2-31B7-4472-BA7C-987261F1A570}"/>
    <cellStyle name="SAPBEXHLevel0 3 3 16" xfId="7448" xr:uid="{BC60CAFD-96CB-46FF-8049-8738B66F8E7B}"/>
    <cellStyle name="SAPBEXHLevel0 3 3 17" xfId="7653" xr:uid="{D0BAE68C-D3A9-457D-9B31-A4C98132411E}"/>
    <cellStyle name="SAPBEXHLevel0 3 3 18" xfId="7950" xr:uid="{C3630DCA-EBC8-486B-BBDB-96DA55F92971}"/>
    <cellStyle name="SAPBEXHLevel0 3 3 19" xfId="8179" xr:uid="{CFBF32F0-A066-4AFA-90A7-3D7B2341E242}"/>
    <cellStyle name="SAPBEXHLevel0 3 3 2" xfId="3277" xr:uid="{8251C6CA-8574-4639-BC3A-C044BF5DE916}"/>
    <cellStyle name="SAPBEXHLevel0 3 3 20" xfId="8377" xr:uid="{6091C486-82D6-4571-9C6A-9053A7307002}"/>
    <cellStyle name="SAPBEXHLevel0 3 3 21" xfId="8582" xr:uid="{B9701A50-4E31-4378-B574-EDC082073033}"/>
    <cellStyle name="SAPBEXHLevel0 3 3 22" xfId="8784" xr:uid="{65EA291D-E83F-4724-B60D-124A9631C3A0}"/>
    <cellStyle name="SAPBEXHLevel0 3 3 3" xfId="3573" xr:uid="{ED7BB733-0922-4838-8068-77FF6E11AE55}"/>
    <cellStyle name="SAPBEXHLevel0 3 3 4" xfId="3849" xr:uid="{B465E621-3960-4704-A90A-C9F92EBF1159}"/>
    <cellStyle name="SAPBEXHLevel0 3 3 5" xfId="4056" xr:uid="{3D44CDB5-EB7E-4C4F-90FF-10D6765C7036}"/>
    <cellStyle name="SAPBEXHLevel0 3 3 6" xfId="4370" xr:uid="{987ADFCC-FD2D-473C-B212-7A1DF6BC0FCF}"/>
    <cellStyle name="SAPBEXHLevel0 3 3 7" xfId="4672" xr:uid="{644177B0-FE43-443A-BEF2-0A5B59A2DD5B}"/>
    <cellStyle name="SAPBEXHLevel0 3 3 8" xfId="4944" xr:uid="{DF473CAB-C523-4F8F-90E4-96D19F5E7F2C}"/>
    <cellStyle name="SAPBEXHLevel0 3 3 9" xfId="5149" xr:uid="{5A925A8C-739C-439D-9A54-FCA7B1B6303D}"/>
    <cellStyle name="SAPBEXHLevel0 3 4" xfId="3064" xr:uid="{DF2CE9CD-5583-46B4-947F-A50098EC3D01}"/>
    <cellStyle name="SAPBEXHLevel0 3 5" xfId="3369" xr:uid="{E2B02963-2110-4C92-AAB1-609B0EB9B57E}"/>
    <cellStyle name="SAPBEXHLevel0 3 6" xfId="2804" xr:uid="{06D2FCFF-84D1-4B7D-8F63-96883BFFA75A}"/>
    <cellStyle name="SAPBEXHLevel0 3 7" xfId="4163" xr:uid="{2058F03A-D2AB-4758-9666-DDAF237B32ED}"/>
    <cellStyle name="SAPBEXHLevel0 3 8" xfId="4462" xr:uid="{C2B40FFE-7FB3-40FA-BE43-A5F18804AFDE}"/>
    <cellStyle name="SAPBEXHLevel0 3 9" xfId="4141" xr:uid="{C7C0B231-F813-4597-A2FD-09648013F387}"/>
    <cellStyle name="SAPBEXHLevel0 4" xfId="2599" xr:uid="{0DD6226F-23DD-495C-8E63-74C1BD0C1F2E}"/>
    <cellStyle name="SAPBEXHLevel0 4 10" xfId="5423" xr:uid="{77319DE5-12CE-4B95-BE72-134449A4D7A5}"/>
    <cellStyle name="SAPBEXHLevel0 4 11" xfId="5723" xr:uid="{7B219ECF-DA09-4079-BE00-AC77A4611068}"/>
    <cellStyle name="SAPBEXHLevel0 4 12" xfId="6016" xr:uid="{7E9E0129-D3FD-4D2B-B774-CF6DDF7941B9}"/>
    <cellStyle name="SAPBEXHLevel0 4 13" xfId="6268" xr:uid="{12C151AD-CF71-47A6-99AB-88000DB70627}"/>
    <cellStyle name="SAPBEXHLevel0 4 14" xfId="6514" xr:uid="{458223EE-1A60-4A98-8D5B-B324CBBC2EE9}"/>
    <cellStyle name="SAPBEXHLevel0 4 15" xfId="7162" xr:uid="{73A18017-93FD-4447-81F6-98CE8764061A}"/>
    <cellStyle name="SAPBEXHLevel0 4 16" xfId="7431" xr:uid="{6C2CC4FB-ACD1-4418-92D2-D7C79CD30326}"/>
    <cellStyle name="SAPBEXHLevel0 4 17" xfId="7636" xr:uid="{FC6FA3BA-1CA4-475C-A001-2EE314603E58}"/>
    <cellStyle name="SAPBEXHLevel0 4 18" xfId="7933" xr:uid="{AC148E05-648C-4706-9F37-02F94A4DFB43}"/>
    <cellStyle name="SAPBEXHLevel0 4 19" xfId="8162" xr:uid="{57CEBE0C-3ECC-48AE-8A8F-87EEFF5542E3}"/>
    <cellStyle name="SAPBEXHLevel0 4 2" xfId="3260" xr:uid="{BAF824DB-A5BE-4C51-A93C-48B92E3A74F0}"/>
    <cellStyle name="SAPBEXHLevel0 4 20" xfId="8360" xr:uid="{1C0804CC-CE2F-49C9-B9CC-48CA9730922E}"/>
    <cellStyle name="SAPBEXHLevel0 4 21" xfId="8565" xr:uid="{FCA964C5-1B91-4C69-8393-F8A03518424A}"/>
    <cellStyle name="SAPBEXHLevel0 4 22" xfId="8767" xr:uid="{B46EE600-B850-49A0-8859-8D0C18BDBC09}"/>
    <cellStyle name="SAPBEXHLevel0 4 3" xfId="3556" xr:uid="{4B71C009-29CD-44B0-96C1-8B78CC64F979}"/>
    <cellStyle name="SAPBEXHLevel0 4 4" xfId="3832" xr:uid="{69AAE893-15BC-4297-97DB-52DE65D84B45}"/>
    <cellStyle name="SAPBEXHLevel0 4 5" xfId="4039" xr:uid="{0864BA21-E696-4850-AEB6-7885E30B1DA4}"/>
    <cellStyle name="SAPBEXHLevel0 4 6" xfId="4353" xr:uid="{42CBE994-2D0A-4092-BEC6-373884898897}"/>
    <cellStyle name="SAPBEXHLevel0 4 7" xfId="4655" xr:uid="{A22E6A5F-40B5-492C-8D18-8BED00178DB1}"/>
    <cellStyle name="SAPBEXHLevel0 4 8" xfId="4927" xr:uid="{49068C6A-16E4-49DE-BF0A-B3BC2B712D57}"/>
    <cellStyle name="SAPBEXHLevel0 4 9" xfId="5132" xr:uid="{0A98E17D-6603-48A1-8955-7402CDBB4C4C}"/>
    <cellStyle name="SAPBEXHLevel0 5" xfId="3012" xr:uid="{684C07F1-14A5-49A9-A15B-A99833580479}"/>
    <cellStyle name="SAPBEXHLevel0 6" xfId="2761" xr:uid="{E80B880A-1657-4B7E-942A-D3AE305B1EBE}"/>
    <cellStyle name="SAPBEXHLevel0 7" xfId="2836" xr:uid="{3D281825-DDCB-4806-B217-9497624794F3}"/>
    <cellStyle name="SAPBEXHLevel0 8" xfId="3721" xr:uid="{9B33562E-72D7-4C89-B08A-E1EC8084881E}"/>
    <cellStyle name="SAPBEXHLevel0 9" xfId="2729" xr:uid="{01B98945-370B-4BA5-946C-1FF62A542D73}"/>
    <cellStyle name="SAPBEXHLevel0X" xfId="2346" xr:uid="{786EF3B2-5F0F-4A98-9C6F-76A89AF3D8B5}"/>
    <cellStyle name="SAPBEXHLevel0X 10" xfId="2919" xr:uid="{42DBC3CB-0FCA-476A-9EA0-4AE1F32A910A}"/>
    <cellStyle name="SAPBEXHLevel0X 11" xfId="4894" xr:uid="{8AE53C67-16B1-4D79-8907-2E33654D159B}"/>
    <cellStyle name="SAPBEXHLevel0X 12" xfId="4763" xr:uid="{1757031B-FCF5-4917-9965-991136970DF4}"/>
    <cellStyle name="SAPBEXHLevel0X 13" xfId="2891" xr:uid="{740A4964-D632-4677-A7C6-CAA417C488B9}"/>
    <cellStyle name="SAPBEXHLevel0X 14" xfId="2869" xr:uid="{D7E15303-E737-466C-89E7-81CCFEB65120}"/>
    <cellStyle name="SAPBEXHLevel0X 15" xfId="6927" xr:uid="{A416AFC7-E963-4B09-9F4F-8E2364249541}"/>
    <cellStyle name="SAPBEXHLevel0X 16" xfId="6817" xr:uid="{71862A6E-182C-4E7E-9B73-68FCB356A503}"/>
    <cellStyle name="SAPBEXHLevel0X 17" xfId="7471" xr:uid="{44BF918F-8452-40E5-AB2D-98FCF955BB12}"/>
    <cellStyle name="SAPBEXHLevel0X 18" xfId="6651" xr:uid="{1D893754-5377-47FF-9A13-26F914E8AA25}"/>
    <cellStyle name="SAPBEXHLevel0X 19" xfId="6756" xr:uid="{FA73F2AC-0B38-4CE0-B3A8-7EBACA52F64F}"/>
    <cellStyle name="SAPBEXHLevel0X 2" xfId="2422" xr:uid="{A81427DD-74B9-44F2-BCD3-A073AB91E10B}"/>
    <cellStyle name="SAPBEXHLevel0X 2 10" xfId="5253" xr:uid="{880267C3-103C-435D-9C1C-5723801C0AE9}"/>
    <cellStyle name="SAPBEXHLevel0X 2 11" xfId="5555" xr:uid="{C7092D75-EB19-4BDE-AE69-28F67DB29124}"/>
    <cellStyle name="SAPBEXHLevel0X 2 12" xfId="5845" xr:uid="{22276139-D8EA-4639-8D2F-BD66976A491C}"/>
    <cellStyle name="SAPBEXHLevel0X 2 13" xfId="5528" xr:uid="{F910E1E6-2F5C-4A25-9B43-915560606BC5}"/>
    <cellStyle name="SAPBEXHLevel0X 2 14" xfId="6985" xr:uid="{8FB4B262-9084-4238-B137-99605920560A}"/>
    <cellStyle name="SAPBEXHLevel0X 2 15" xfId="7294" xr:uid="{2075905E-6873-47F8-A26C-2C8C227DE593}"/>
    <cellStyle name="SAPBEXHLevel0X 2 16" xfId="6626" xr:uid="{485906E7-2A9F-483B-BBE1-8BDB9E336307}"/>
    <cellStyle name="SAPBEXHLevel0X 2 17" xfId="7761" xr:uid="{CEB431F0-6252-4802-ACEF-4A2BEBE6409A}"/>
    <cellStyle name="SAPBEXHLevel0X 2 18" xfId="7738" xr:uid="{4B29CAF8-5351-46CD-A38E-E30BCB2AF961}"/>
    <cellStyle name="SAPBEXHLevel0X 2 19" xfId="7051" xr:uid="{809D4055-43C8-4770-8282-0FA678965537}"/>
    <cellStyle name="SAPBEXHLevel0X 2 2" xfId="2508" xr:uid="{DFDBC89A-D5C0-4510-9E94-65744FBEF96E}"/>
    <cellStyle name="SAPBEXHLevel0X 2 2 10" xfId="5334" xr:uid="{431C6D3E-CEF3-423C-9646-3197F5F7C64C}"/>
    <cellStyle name="SAPBEXHLevel0X 2 2 11" xfId="5634" xr:uid="{035BEE51-5C39-46B9-A2A1-EB48DD01A5CC}"/>
    <cellStyle name="SAPBEXHLevel0X 2 2 12" xfId="5928" xr:uid="{FDBFCC24-F658-4594-BC96-E6C7467B042A}"/>
    <cellStyle name="SAPBEXHLevel0X 2 2 13" xfId="6178" xr:uid="{1CC30C90-7E40-4571-AC01-4E12FCFD496C}"/>
    <cellStyle name="SAPBEXHLevel0X 2 2 14" xfId="6426" xr:uid="{DE35C641-14AC-4780-A7F3-EA3D14065FB1}"/>
    <cellStyle name="SAPBEXHLevel0X 2 2 15" xfId="7071" xr:uid="{1053ABAA-E04B-4E69-BA07-B1251E4DD180}"/>
    <cellStyle name="SAPBEXHLevel0X 2 2 16" xfId="7358" xr:uid="{52A05DF7-B647-4A68-BEC3-6FFEEB74ED54}"/>
    <cellStyle name="SAPBEXHLevel0X 2 2 17" xfId="7547" xr:uid="{9DF045B1-E86C-4B43-8D83-113230254B6D}"/>
    <cellStyle name="SAPBEXHLevel0X 2 2 18" xfId="7845" xr:uid="{AE0417CB-5BB7-4634-95EC-8F5EB15C507A}"/>
    <cellStyle name="SAPBEXHLevel0X 2 2 19" xfId="8078" xr:uid="{31779FD4-CB67-46C1-85C7-6DFC43D0D7D8}"/>
    <cellStyle name="SAPBEXHLevel0X 2 2 2" xfId="3169" xr:uid="{AAEDA845-76CC-49B6-9E87-EF9B0F2FF9E9}"/>
    <cellStyle name="SAPBEXHLevel0X 2 2 20" xfId="8272" xr:uid="{D32B263A-A90D-4BC5-AE1B-98ED938970FB}"/>
    <cellStyle name="SAPBEXHLevel0X 2 2 21" xfId="8481" xr:uid="{2C9EE67F-0708-4A92-A090-8DC46594A4EF}"/>
    <cellStyle name="SAPBEXHLevel0X 2 2 22" xfId="8679" xr:uid="{DAC81038-75F4-488F-8BF3-1015E37F43F0}"/>
    <cellStyle name="SAPBEXHLevel0X 2 2 3" xfId="3469" xr:uid="{A927A5A7-CCF2-45BC-A3FF-FD7DDC2528BD}"/>
    <cellStyle name="SAPBEXHLevel0X 2 2 4" xfId="3746" xr:uid="{09170390-FF31-4A03-A6E6-5BE3D7320261}"/>
    <cellStyle name="SAPBEXHLevel0X 2 2 5" xfId="3949" xr:uid="{C1550593-6492-4F91-9D91-6E97CDC29A42}"/>
    <cellStyle name="SAPBEXHLevel0X 2 2 6" xfId="4263" xr:uid="{18F809E5-21D8-4D35-BB24-60903E710E15}"/>
    <cellStyle name="SAPBEXHLevel0X 2 2 7" xfId="4566" xr:uid="{29560CE7-57E1-462F-AADD-1F96E3D34841}"/>
    <cellStyle name="SAPBEXHLevel0X 2 2 8" xfId="4840" xr:uid="{BDF84CDE-4DF8-4E5F-A605-DC331766D4AA}"/>
    <cellStyle name="SAPBEXHLevel0X 2 2 9" xfId="5042" xr:uid="{B9B4717B-6FDD-4C73-B7C7-6A2F2A81EB28}"/>
    <cellStyle name="SAPBEXHLevel0X 2 3" xfId="2634" xr:uid="{53C325BA-B715-4FD1-8A17-D7B159B0EF69}"/>
    <cellStyle name="SAPBEXHLevel0X 2 3 10" xfId="5458" xr:uid="{D93F458E-3432-495B-954F-7438B1CBD50A}"/>
    <cellStyle name="SAPBEXHLevel0X 2 3 11" xfId="5758" xr:uid="{5A69E074-4D1F-4B31-85DF-BC9EB11AB03C}"/>
    <cellStyle name="SAPBEXHLevel0X 2 3 12" xfId="6051" xr:uid="{AAF738B8-E86E-4C03-91A9-DDBE015391B8}"/>
    <cellStyle name="SAPBEXHLevel0X 2 3 13" xfId="6303" xr:uid="{3FEB5B71-D311-4160-88EC-F51E68C80057}"/>
    <cellStyle name="SAPBEXHLevel0X 2 3 14" xfId="6549" xr:uid="{FD73EDE7-E318-47A6-8889-B81AF2465D79}"/>
    <cellStyle name="SAPBEXHLevel0X 2 3 15" xfId="7197" xr:uid="{39B11091-E34A-4BA9-9CE9-E92B6AC459CB}"/>
    <cellStyle name="SAPBEXHLevel0X 2 3 16" xfId="7466" xr:uid="{6D4CF89E-28AB-4843-BF83-ACABB2970AA3}"/>
    <cellStyle name="SAPBEXHLevel0X 2 3 17" xfId="7671" xr:uid="{72001AC0-3751-4804-BFDB-4E9EF0A4D779}"/>
    <cellStyle name="SAPBEXHLevel0X 2 3 18" xfId="7968" xr:uid="{1145FCBB-19C7-4C52-AA62-EC747E40DFD8}"/>
    <cellStyle name="SAPBEXHLevel0X 2 3 19" xfId="8197" xr:uid="{1510E466-0A41-4CB6-95A4-32703B0328E7}"/>
    <cellStyle name="SAPBEXHLevel0X 2 3 2" xfId="3295" xr:uid="{AE5A65B8-21EB-437E-8B35-C50F582014A0}"/>
    <cellStyle name="SAPBEXHLevel0X 2 3 20" xfId="8395" xr:uid="{0C1E0628-C6EA-4EE7-80EA-067758706DF0}"/>
    <cellStyle name="SAPBEXHLevel0X 2 3 21" xfId="8600" xr:uid="{A6A55A9C-DB98-43CB-8057-5AEDCDECB663}"/>
    <cellStyle name="SAPBEXHLevel0X 2 3 22" xfId="8802" xr:uid="{FEBB6992-402C-4B9D-86B8-9F3927C13E3A}"/>
    <cellStyle name="SAPBEXHLevel0X 2 3 3" xfId="3591" xr:uid="{24870E03-0E33-4F79-8E9B-D1BDB091AE45}"/>
    <cellStyle name="SAPBEXHLevel0X 2 3 4" xfId="3867" xr:uid="{0FE29566-48D8-4C99-BB92-EC06C0A6DC08}"/>
    <cellStyle name="SAPBEXHLevel0X 2 3 5" xfId="4074" xr:uid="{4C70A017-858E-4620-8C50-D1EA9888C7BD}"/>
    <cellStyle name="SAPBEXHLevel0X 2 3 6" xfId="4388" xr:uid="{5335C775-E30C-4948-8700-7EF4203CB4E3}"/>
    <cellStyle name="SAPBEXHLevel0X 2 3 7" xfId="4690" xr:uid="{B3D46AD3-39AE-44E6-B0EE-68C24342ABDB}"/>
    <cellStyle name="SAPBEXHLevel0X 2 3 8" xfId="4962" xr:uid="{F1A044BF-1D59-441D-BA15-940A5CF02864}"/>
    <cellStyle name="SAPBEXHLevel0X 2 3 9" xfId="5167" xr:uid="{64F97A9C-070E-4ED6-9D4A-64011BFAB34E}"/>
    <cellStyle name="SAPBEXHLevel0X 2 4" xfId="3083" xr:uid="{1298C7E2-A547-4359-8145-338066FC9C5D}"/>
    <cellStyle name="SAPBEXHLevel0X 2 5" xfId="3388" xr:uid="{369B5CD5-13C8-4215-8C26-06F1D387DAC3}"/>
    <cellStyle name="SAPBEXHLevel0X 2 6" xfId="2799" xr:uid="{1E68E09D-F627-4371-965B-993E2438220B}"/>
    <cellStyle name="SAPBEXHLevel0X 2 7" xfId="4182" xr:uid="{FF3F4504-5677-4E43-89B6-2643EFF8CD6F}"/>
    <cellStyle name="SAPBEXHLevel0X 2 8" xfId="4481" xr:uid="{5717B6B8-4F45-46C3-AED5-D767D9146EEB}"/>
    <cellStyle name="SAPBEXHLevel0X 2 9" xfId="3691" xr:uid="{11C260DA-5E43-4B7D-A231-A913EAF6FABE}"/>
    <cellStyle name="SAPBEXHLevel0X 3" xfId="2458" xr:uid="{C3D019C9-3DEC-4C19-BD34-612E05EF99D2}"/>
    <cellStyle name="SAPBEXHLevel0X 3 10" xfId="5288" xr:uid="{B435CADA-999B-4B39-B133-019842F203F7}"/>
    <cellStyle name="SAPBEXHLevel0X 3 11" xfId="5590" xr:uid="{2A00AC9A-14E2-41BE-931A-7521D909BA0E}"/>
    <cellStyle name="SAPBEXHLevel0X 3 12" xfId="5880" xr:uid="{2A593714-50EC-4B44-89A5-3F597D8431AC}"/>
    <cellStyle name="SAPBEXHLevel0X 3 13" xfId="6132" xr:uid="{93944C77-A13D-476E-B781-F9B1D3EE59AB}"/>
    <cellStyle name="SAPBEXHLevel0X 3 14" xfId="6382" xr:uid="{82C45A80-D04E-4CAA-A80C-17B9E61CD0F1}"/>
    <cellStyle name="SAPBEXHLevel0X 3 15" xfId="7021" xr:uid="{3D9AC47F-5802-4A5A-B20A-A3356ACE71FC}"/>
    <cellStyle name="SAPBEXHLevel0X 3 16" xfId="6654" xr:uid="{9A521137-304E-4665-8550-6E85C78DAB42}"/>
    <cellStyle name="SAPBEXHLevel0X 3 17" xfId="7796" xr:uid="{46AAB64A-CE58-403F-AE48-23D339074442}"/>
    <cellStyle name="SAPBEXHLevel0X 3 18" xfId="6793" xr:uid="{3B762E7C-8D08-4F85-978C-38F675FD5D57}"/>
    <cellStyle name="SAPBEXHLevel0X 3 19" xfId="8057" xr:uid="{E37146BA-355D-4151-906A-9DA3145C888C}"/>
    <cellStyle name="SAPBEXHLevel0X 3 2" xfId="2544" xr:uid="{C151DCBF-7C89-4987-ACFC-47AA9E8F78AE}"/>
    <cellStyle name="SAPBEXHLevel0X 3 2 10" xfId="5369" xr:uid="{5D7B4540-6627-46B8-B9A7-A08EBDBF2F4F}"/>
    <cellStyle name="SAPBEXHLevel0X 3 2 11" xfId="5670" xr:uid="{E6128F94-0B65-4DFE-98EA-5F760584BE75}"/>
    <cellStyle name="SAPBEXHLevel0X 3 2 12" xfId="5963" xr:uid="{37ED1900-276E-4F61-AF64-C91840A85EC8}"/>
    <cellStyle name="SAPBEXHLevel0X 3 2 13" xfId="6214" xr:uid="{6183513F-B513-41F8-A7BF-3DD8560589C2}"/>
    <cellStyle name="SAPBEXHLevel0X 3 2 14" xfId="6461" xr:uid="{306049CA-9663-4B55-AEDA-837480C59438}"/>
    <cellStyle name="SAPBEXHLevel0X 3 2 15" xfId="7107" xr:uid="{9554B4BD-C1CF-4F37-8746-4A4F27FBEEE6}"/>
    <cellStyle name="SAPBEXHLevel0X 3 2 16" xfId="7583" xr:uid="{912BC0AB-EE66-446F-9D7A-724110917B96}"/>
    <cellStyle name="SAPBEXHLevel0X 3 2 17" xfId="7880" xr:uid="{15CE0255-CE92-4C4B-AF19-904E0B3E3CB6}"/>
    <cellStyle name="SAPBEXHLevel0X 3 2 18" xfId="8113" xr:uid="{44C5CCAC-5D9A-4C79-A988-800A4A4135B3}"/>
    <cellStyle name="SAPBEXHLevel0X 3 2 19" xfId="8307" xr:uid="{8ACB7E84-74AF-4830-98A9-4988D524F492}"/>
    <cellStyle name="SAPBEXHLevel0X 3 2 2" xfId="3205" xr:uid="{6758B8F4-20C9-4AB6-B3B7-513CF2FF154E}"/>
    <cellStyle name="SAPBEXHLevel0X 3 2 20" xfId="8516" xr:uid="{31E16768-5CF9-486D-9560-F2E39322EDB9}"/>
    <cellStyle name="SAPBEXHLevel0X 3 2 21" xfId="8714" xr:uid="{D73AE79E-FCD3-4B5C-BD33-8921FAA34977}"/>
    <cellStyle name="SAPBEXHLevel0X 3 2 3" xfId="3503" xr:uid="{6F706DA5-20A9-467B-A386-5BC9F7E45B0E}"/>
    <cellStyle name="SAPBEXHLevel0X 3 2 4" xfId="3782" xr:uid="{4282ACDA-C2C5-4475-BAD8-9305E9AA69ED}"/>
    <cellStyle name="SAPBEXHLevel0X 3 2 5" xfId="3984" xr:uid="{B8C956B6-B940-404F-84F9-7B73D80CA550}"/>
    <cellStyle name="SAPBEXHLevel0X 3 2 6" xfId="4299" xr:uid="{A2ADD1F0-EA47-44C7-B5EA-A0DD57018716}"/>
    <cellStyle name="SAPBEXHLevel0X 3 2 7" xfId="4601" xr:uid="{E97A02AD-5D88-4389-B467-35470E037C66}"/>
    <cellStyle name="SAPBEXHLevel0X 3 2 8" xfId="4876" xr:uid="{DBE02296-23A2-4845-9E76-F5D6926F37D8}"/>
    <cellStyle name="SAPBEXHLevel0X 3 2 9" xfId="5078" xr:uid="{0AA95D2D-34F1-404F-9AF0-25B2566A850D}"/>
    <cellStyle name="SAPBEXHLevel0X 3 3" xfId="2670" xr:uid="{36A53932-C165-4FB3-B5DE-AF6FD2E4FC37}"/>
    <cellStyle name="SAPBEXHLevel0X 3 3 10" xfId="5494" xr:uid="{34DCB10D-B36C-4E08-A2DD-F88BE8504733}"/>
    <cellStyle name="SAPBEXHLevel0X 3 3 11" xfId="5793" xr:uid="{A3D38CEE-DC7C-40BC-98D6-F26BFEFD8423}"/>
    <cellStyle name="SAPBEXHLevel0X 3 3 12" xfId="6086" xr:uid="{D2CEBAE2-716C-4BD6-9F68-71CB7A840BFE}"/>
    <cellStyle name="SAPBEXHLevel0X 3 3 13" xfId="6339" xr:uid="{2EE35171-5EB2-40E9-A77B-0E0EE424AB7E}"/>
    <cellStyle name="SAPBEXHLevel0X 3 3 14" xfId="6584" xr:uid="{224C71E1-6425-404A-89F7-31734E2142CD}"/>
    <cellStyle name="SAPBEXHLevel0X 3 3 15" xfId="7233" xr:uid="{274748D5-5E52-458E-B935-D8AFCB6BD8CC}"/>
    <cellStyle name="SAPBEXHLevel0X 3 3 16" xfId="7502" xr:uid="{ACDB916B-6F12-4333-B3D9-358840961EA4}"/>
    <cellStyle name="SAPBEXHLevel0X 3 3 17" xfId="7706" xr:uid="{5F583356-65A8-4302-B30E-70B8663791F4}"/>
    <cellStyle name="SAPBEXHLevel0X 3 3 18" xfId="8003" xr:uid="{86F2D7DB-501F-4AA6-85CE-451DD27B0A3F}"/>
    <cellStyle name="SAPBEXHLevel0X 3 3 19" xfId="8232" xr:uid="{A9A8D318-ACFE-4E1A-8D11-D94FAEFFAA3F}"/>
    <cellStyle name="SAPBEXHLevel0X 3 3 2" xfId="3331" xr:uid="{C3E5AFFC-7460-4117-BCC1-8EF84EFF35DF}"/>
    <cellStyle name="SAPBEXHLevel0X 3 3 20" xfId="8430" xr:uid="{0D745A41-45F1-40D4-8CC2-1F101B8DB216}"/>
    <cellStyle name="SAPBEXHLevel0X 3 3 21" xfId="8635" xr:uid="{24CC758A-F12F-499E-9E8B-0D05B6E660B4}"/>
    <cellStyle name="SAPBEXHLevel0X 3 3 22" xfId="8837" xr:uid="{93A8B14E-5DA6-40ED-9F6D-A9827B0B8D79}"/>
    <cellStyle name="SAPBEXHLevel0X 3 3 3" xfId="3626" xr:uid="{8E701097-8388-4F32-AC14-5AE57F03ABF3}"/>
    <cellStyle name="SAPBEXHLevel0X 3 3 4" xfId="3903" xr:uid="{20009ED8-2E61-48BF-9C03-4C1CF9ED3B7C}"/>
    <cellStyle name="SAPBEXHLevel0X 3 3 5" xfId="4110" xr:uid="{AD43A325-194C-445F-ACC0-C4F17BA936B2}"/>
    <cellStyle name="SAPBEXHLevel0X 3 3 6" xfId="4423" xr:uid="{29F68AEE-AD5E-4D7F-B3CA-9981D24F02A5}"/>
    <cellStyle name="SAPBEXHLevel0X 3 3 7" xfId="4726" xr:uid="{F9F0A71D-8E6F-4F75-A0FB-4DAF89CD92F8}"/>
    <cellStyle name="SAPBEXHLevel0X 3 3 8" xfId="4998" xr:uid="{D96CB844-11F0-4967-ADEB-9F1538A79432}"/>
    <cellStyle name="SAPBEXHLevel0X 3 3 9" xfId="5202" xr:uid="{261B702D-360B-4374-9E1B-B04FB073A12D}"/>
    <cellStyle name="SAPBEXHLevel0X 3 4" xfId="3119" xr:uid="{35014795-D3D9-4B8B-90C3-B7693BFD098A}"/>
    <cellStyle name="SAPBEXHLevel0X 3 5" xfId="3422" xr:uid="{5455D125-76D0-468C-8C6A-860FC748771C}"/>
    <cellStyle name="SAPBEXHLevel0X 3 6" xfId="3056" xr:uid="{23349B16-8A5D-46F6-B7B3-9619C46A874F}"/>
    <cellStyle name="SAPBEXHLevel0X 3 7" xfId="4218" xr:uid="{23BEA896-DAC4-423E-B1D3-C55EA68099AD}"/>
    <cellStyle name="SAPBEXHLevel0X 3 8" xfId="4516" xr:uid="{124CB9B6-B16B-4C35-A189-4A1B211BFA8D}"/>
    <cellStyle name="SAPBEXHLevel0X 3 9" xfId="3030" xr:uid="{31541471-444C-4B85-A254-9572C72C4F43}"/>
    <cellStyle name="SAPBEXHLevel0X 4" xfId="2600" xr:uid="{26CBB3F2-79C9-4984-8A9C-82D9B8E734E0}"/>
    <cellStyle name="SAPBEXHLevel0X 4 10" xfId="5424" xr:uid="{44AC423A-B7BD-491E-AE01-A5563F72CADB}"/>
    <cellStyle name="SAPBEXHLevel0X 4 11" xfId="5724" xr:uid="{F5185F0D-C755-4F81-BE81-78CA398069EC}"/>
    <cellStyle name="SAPBEXHLevel0X 4 12" xfId="6017" xr:uid="{67A6F2A2-DE2B-465E-8C90-A974F16DBE28}"/>
    <cellStyle name="SAPBEXHLevel0X 4 13" xfId="6269" xr:uid="{B7A6B000-5199-4268-87A0-C627260CB92A}"/>
    <cellStyle name="SAPBEXHLevel0X 4 14" xfId="6515" xr:uid="{6C17E4D4-196A-4B0F-BCC7-364A2DDF4A3E}"/>
    <cellStyle name="SAPBEXHLevel0X 4 15" xfId="7163" xr:uid="{101DBBF5-4E63-49EE-B59B-11F95B99C9ED}"/>
    <cellStyle name="SAPBEXHLevel0X 4 16" xfId="7432" xr:uid="{5D2F93B8-6598-4F82-B3BF-326758D84EC4}"/>
    <cellStyle name="SAPBEXHLevel0X 4 17" xfId="7637" xr:uid="{F17B284D-94AB-4584-B4AF-D8BEC448B8C8}"/>
    <cellStyle name="SAPBEXHLevel0X 4 18" xfId="7934" xr:uid="{420F72D6-F1C0-4351-BCCA-8F253C516811}"/>
    <cellStyle name="SAPBEXHLevel0X 4 19" xfId="8163" xr:uid="{CF6ACE0F-FE9E-423D-A2A6-E872607B65E9}"/>
    <cellStyle name="SAPBEXHLevel0X 4 2" xfId="3261" xr:uid="{12128730-4279-4BD8-BA0E-2DA5356EF8D3}"/>
    <cellStyle name="SAPBEXHLevel0X 4 20" xfId="8361" xr:uid="{EC3DACAD-8804-4B28-AD8E-E64E993F41E0}"/>
    <cellStyle name="SAPBEXHLevel0X 4 21" xfId="8566" xr:uid="{436A1C60-EBE8-42D1-85EB-5735134751B8}"/>
    <cellStyle name="SAPBEXHLevel0X 4 22" xfId="8768" xr:uid="{41617449-CFCC-48D4-B3E3-E367794A436D}"/>
    <cellStyle name="SAPBEXHLevel0X 4 3" xfId="3557" xr:uid="{887BFA9F-2E80-4D43-8B82-1E44C2F79806}"/>
    <cellStyle name="SAPBEXHLevel0X 4 4" xfId="3833" xr:uid="{A056B472-ABCD-4A85-98C0-F86C18654C4F}"/>
    <cellStyle name="SAPBEXHLevel0X 4 5" xfId="4040" xr:uid="{FC461906-9BCB-44BC-99D9-6794E8C02801}"/>
    <cellStyle name="SAPBEXHLevel0X 4 6" xfId="4354" xr:uid="{3525230F-0773-49F7-A6B3-5CA173D7F2EB}"/>
    <cellStyle name="SAPBEXHLevel0X 4 7" xfId="4656" xr:uid="{A07E8F16-FAEE-4BD1-B112-33D8CDA13623}"/>
    <cellStyle name="SAPBEXHLevel0X 4 8" xfId="4928" xr:uid="{DD9B958F-1BE9-4C1B-85A6-8DE4740344BC}"/>
    <cellStyle name="SAPBEXHLevel0X 4 9" xfId="5133" xr:uid="{1E14CC3A-995A-4DED-9791-1ECFD22FDD7C}"/>
    <cellStyle name="SAPBEXHLevel0X 5" xfId="3013" xr:uid="{87C6BFCC-DBD4-4357-B403-459654C99B60}"/>
    <cellStyle name="SAPBEXHLevel0X 6" xfId="2760" xr:uid="{A32D6ECE-D142-4AF3-A0CD-29C919BDFD12}"/>
    <cellStyle name="SAPBEXHLevel0X 7" xfId="2835" xr:uid="{03843B1F-4D97-4367-95AD-9321C5D78DDF}"/>
    <cellStyle name="SAPBEXHLevel0X 8" xfId="3800" xr:uid="{E8FBF0AA-CE69-4C9A-B17B-8D951AB91AC9}"/>
    <cellStyle name="SAPBEXHLevel0X 9" xfId="3661" xr:uid="{2E025DE8-0BE1-4A6D-95E8-5F1261AB56A7}"/>
    <cellStyle name="SAPBEXHLevel1" xfId="2347" xr:uid="{0C47224B-C613-4243-87C7-9BD56698084B}"/>
    <cellStyle name="SAPBEXHLevel1 10" xfId="2918" xr:uid="{A24CE6EB-7C74-40E4-96CB-5B7B033F135D}"/>
    <cellStyle name="SAPBEXHLevel1 11" xfId="2734" xr:uid="{5DA64061-B989-447D-9C35-DC718EB65563}"/>
    <cellStyle name="SAPBEXHLevel1 12" xfId="4760" xr:uid="{6F48BE4F-0ABC-4238-A108-505EBADF3E7D}"/>
    <cellStyle name="SAPBEXHLevel1 13" xfId="2893" xr:uid="{63C62F90-8194-47FC-B2F2-A2C143BF39E8}"/>
    <cellStyle name="SAPBEXHLevel1 14" xfId="3696" xr:uid="{444553CA-5AC1-4BD0-9892-DC9E9CD467C8}"/>
    <cellStyle name="SAPBEXHLevel1 15" xfId="6928" xr:uid="{E394E1C9-9105-4A88-9719-7FE8D62D5FF6}"/>
    <cellStyle name="SAPBEXHLevel1 16" xfId="6818" xr:uid="{7A1D11B9-F8C0-478A-94CD-B3BF648EF0FF}"/>
    <cellStyle name="SAPBEXHLevel1 17" xfId="7333" xr:uid="{F1A9C77C-7304-4908-8DA7-F1ED5D905351}"/>
    <cellStyle name="SAPBEXHLevel1 18" xfId="7137" xr:uid="{0CBD803A-46AF-477B-A3B6-7B3673BC175D}"/>
    <cellStyle name="SAPBEXHLevel1 19" xfId="6755" xr:uid="{FCBDE6D2-B472-434B-9BC7-D218A1AA318E}"/>
    <cellStyle name="SAPBEXHLevel1 2" xfId="2421" xr:uid="{05CC3F5B-6DC5-4FBC-B8BC-EEC14CE56072}"/>
    <cellStyle name="SAPBEXHLevel1 2 10" xfId="5252" xr:uid="{EBE72EE6-F315-4A3A-A58A-C65282D97F9E}"/>
    <cellStyle name="SAPBEXHLevel1 2 11" xfId="5554" xr:uid="{27AE4AB6-DF80-4630-928D-A60F8B7E9711}"/>
    <cellStyle name="SAPBEXHLevel1 2 12" xfId="5844" xr:uid="{593B416C-45D8-4271-B557-E7B3570ECDDE}"/>
    <cellStyle name="SAPBEXHLevel1 2 13" xfId="4166" xr:uid="{E1A4ECD0-EF6B-4112-96C7-39C67AFE406A}"/>
    <cellStyle name="SAPBEXHLevel1 2 14" xfId="6984" xr:uid="{CD7A836E-A52F-4E23-A991-64731F46AC95}"/>
    <cellStyle name="SAPBEXHLevel1 2 15" xfId="7293" xr:uid="{381D4818-62BA-492A-B3A1-3CBD44119598}"/>
    <cellStyle name="SAPBEXHLevel1 2 16" xfId="6617" xr:uid="{EE4CFC00-E213-4744-B6B4-81350F94C91C}"/>
    <cellStyle name="SAPBEXHLevel1 2 17" xfId="7760" xr:uid="{6F8BB5A9-262D-4DC7-A26C-4D3E6C4A4221}"/>
    <cellStyle name="SAPBEXHLevel1 2 18" xfId="7262" xr:uid="{0C930439-2BBD-4344-BD0F-D40FEF8A1297}"/>
    <cellStyle name="SAPBEXHLevel1 2 19" xfId="6859" xr:uid="{5EFBF7C1-9703-49D4-93EE-67CD674CAC45}"/>
    <cellStyle name="SAPBEXHLevel1 2 2" xfId="2507" xr:uid="{9CD34341-D9B3-4542-993B-E8BB97915204}"/>
    <cellStyle name="SAPBEXHLevel1 2 2 10" xfId="5333" xr:uid="{62157EB2-CD94-4620-8F7D-83CD4834336B}"/>
    <cellStyle name="SAPBEXHLevel1 2 2 11" xfId="5633" xr:uid="{C2B6238D-3860-492E-82CB-BAA3C01A0561}"/>
    <cellStyle name="SAPBEXHLevel1 2 2 12" xfId="5927" xr:uid="{A4F2B856-43D0-4523-8181-73947CA03118}"/>
    <cellStyle name="SAPBEXHLevel1 2 2 13" xfId="6177" xr:uid="{9DD33E20-4D13-43FF-9660-1936E92987D8}"/>
    <cellStyle name="SAPBEXHLevel1 2 2 14" xfId="6425" xr:uid="{B1F16708-04AD-4CBF-A2DB-ECC591144785}"/>
    <cellStyle name="SAPBEXHLevel1 2 2 15" xfId="7070" xr:uid="{AF3907E2-1F98-4700-94DC-2F3EC85371DF}"/>
    <cellStyle name="SAPBEXHLevel1 2 2 16" xfId="7357" xr:uid="{8AC55D20-872A-40BC-B3BA-C639ECC23DE7}"/>
    <cellStyle name="SAPBEXHLevel1 2 2 17" xfId="7546" xr:uid="{4D756AAE-BAEB-47FD-8B76-77B5C1300B5C}"/>
    <cellStyle name="SAPBEXHLevel1 2 2 18" xfId="7844" xr:uid="{622D9156-9013-42F5-9664-0407FEFCEB20}"/>
    <cellStyle name="SAPBEXHLevel1 2 2 19" xfId="8077" xr:uid="{475C9AA4-FECF-49BE-94B1-840DD3FA8BC0}"/>
    <cellStyle name="SAPBEXHLevel1 2 2 2" xfId="3168" xr:uid="{4F01A4C0-E620-4ABF-87EF-1D115AE52512}"/>
    <cellStyle name="SAPBEXHLevel1 2 2 20" xfId="8271" xr:uid="{525E4CEF-9790-4F3B-BA13-0EC12A87C7A0}"/>
    <cellStyle name="SAPBEXHLevel1 2 2 21" xfId="8480" xr:uid="{ED782FAC-BBE7-4EB7-83B4-BAD6CFE665AF}"/>
    <cellStyle name="SAPBEXHLevel1 2 2 22" xfId="8678" xr:uid="{1DE6C119-479B-48C7-83A0-EC42B10EDB39}"/>
    <cellStyle name="SAPBEXHLevel1 2 2 3" xfId="3468" xr:uid="{83E05341-E503-447E-9438-F0FB67F19396}"/>
    <cellStyle name="SAPBEXHLevel1 2 2 4" xfId="3745" xr:uid="{7D1E69A9-2A2E-4AA9-A6EC-D2BE909262A3}"/>
    <cellStyle name="SAPBEXHLevel1 2 2 5" xfId="3948" xr:uid="{FC979B52-0171-4F21-9A73-BD4EB782470A}"/>
    <cellStyle name="SAPBEXHLevel1 2 2 6" xfId="4262" xr:uid="{8FC9B03F-6E33-4764-B150-4679FB563DF7}"/>
    <cellStyle name="SAPBEXHLevel1 2 2 7" xfId="4565" xr:uid="{E3A91337-428B-4A5E-BB14-BE0E924A1D7E}"/>
    <cellStyle name="SAPBEXHLevel1 2 2 8" xfId="4839" xr:uid="{7AD1FADB-9530-4965-98E0-6D36433F9021}"/>
    <cellStyle name="SAPBEXHLevel1 2 2 9" xfId="5041" xr:uid="{F3B02C36-E4DE-403C-9C27-E1520D5AC41C}"/>
    <cellStyle name="SAPBEXHLevel1 2 3" xfId="2633" xr:uid="{E01E903F-D5F6-4E60-85B3-FB78D310C000}"/>
    <cellStyle name="SAPBEXHLevel1 2 3 10" xfId="5457" xr:uid="{223D8C76-2079-4640-8E7B-796BC51C0FF2}"/>
    <cellStyle name="SAPBEXHLevel1 2 3 11" xfId="5757" xr:uid="{54159953-4D9B-4CEE-A52D-41507490E679}"/>
    <cellStyle name="SAPBEXHLevel1 2 3 12" xfId="6050" xr:uid="{5E7DDF80-8258-4F45-B5E8-B2FD6B1600AA}"/>
    <cellStyle name="SAPBEXHLevel1 2 3 13" xfId="6302" xr:uid="{7A82DB92-D892-4FD8-809C-9B9E3B26A796}"/>
    <cellStyle name="SAPBEXHLevel1 2 3 14" xfId="6548" xr:uid="{1DB399D0-F5A3-4D1A-B6B5-31E73917CA66}"/>
    <cellStyle name="SAPBEXHLevel1 2 3 15" xfId="7196" xr:uid="{EC3F0486-F6C7-4D96-89A6-C4E367C82D52}"/>
    <cellStyle name="SAPBEXHLevel1 2 3 16" xfId="7465" xr:uid="{725EF561-8173-4C5C-8A54-344092B4D1A8}"/>
    <cellStyle name="SAPBEXHLevel1 2 3 17" xfId="7670" xr:uid="{6D75CAAB-8241-4D12-9C1B-239D592D5F8A}"/>
    <cellStyle name="SAPBEXHLevel1 2 3 18" xfId="7967" xr:uid="{35AB921A-0D24-480F-BC7D-8ED74B848417}"/>
    <cellStyle name="SAPBEXHLevel1 2 3 19" xfId="8196" xr:uid="{A7552E1E-DE30-4654-848F-792E4FB8E36F}"/>
    <cellStyle name="SAPBEXHLevel1 2 3 2" xfId="3294" xr:uid="{C9565220-B84C-47EB-AFD3-D4D0F80471E2}"/>
    <cellStyle name="SAPBEXHLevel1 2 3 20" xfId="8394" xr:uid="{F67D1B68-B40A-4E82-89E0-17C44BC9FDE3}"/>
    <cellStyle name="SAPBEXHLevel1 2 3 21" xfId="8599" xr:uid="{30B35461-5CD8-486D-A0AF-6D10C9BB8D8D}"/>
    <cellStyle name="SAPBEXHLevel1 2 3 22" xfId="8801" xr:uid="{3CA38F42-E6CC-46BE-A8EA-75D8AF747DB3}"/>
    <cellStyle name="SAPBEXHLevel1 2 3 3" xfId="3590" xr:uid="{437FAD43-1113-45D9-92B2-994910CB5116}"/>
    <cellStyle name="SAPBEXHLevel1 2 3 4" xfId="3866" xr:uid="{4A2871BA-9630-4C66-BF8F-08F0DDEDE302}"/>
    <cellStyle name="SAPBEXHLevel1 2 3 5" xfId="4073" xr:uid="{76D8AD38-E5B5-4576-8094-2232BF6C0A57}"/>
    <cellStyle name="SAPBEXHLevel1 2 3 6" xfId="4387" xr:uid="{613F164C-A86B-4621-9FE3-007E587027B5}"/>
    <cellStyle name="SAPBEXHLevel1 2 3 7" xfId="4689" xr:uid="{25031D92-3879-4CED-8ECC-F95EC816E1CE}"/>
    <cellStyle name="SAPBEXHLevel1 2 3 8" xfId="4961" xr:uid="{71ABD4D7-EDF4-49DA-80D6-13EE1F064FA0}"/>
    <cellStyle name="SAPBEXHLevel1 2 3 9" xfId="5166" xr:uid="{0EC271C4-8B95-4FFA-9024-4673B33908F9}"/>
    <cellStyle name="SAPBEXHLevel1 2 4" xfId="3082" xr:uid="{EF86A349-C3A3-4DA1-A2AD-00D2516C82BB}"/>
    <cellStyle name="SAPBEXHLevel1 2 5" xfId="3387" xr:uid="{370E3C36-91BE-4983-B43C-B49A43B44535}"/>
    <cellStyle name="SAPBEXHLevel1 2 6" xfId="3520" xr:uid="{D37D400C-5864-4F50-8BB8-2F4B428DA21D}"/>
    <cellStyle name="SAPBEXHLevel1 2 7" xfId="4181" xr:uid="{9031C10A-2092-46B3-A0AD-CCCD37FAF6A3}"/>
    <cellStyle name="SAPBEXHLevel1 2 8" xfId="4480" xr:uid="{DAB77C32-C62C-4630-93C4-D111A455C16D}"/>
    <cellStyle name="SAPBEXHLevel1 2 9" xfId="3678" xr:uid="{AC3A5C66-63BF-4B03-933C-F888FF26F319}"/>
    <cellStyle name="SAPBEXHLevel1 3" xfId="2457" xr:uid="{E0A6421D-3CA4-4351-A3B6-26FAC60D1DF5}"/>
    <cellStyle name="SAPBEXHLevel1 3 10" xfId="5287" xr:uid="{8FECB830-40FF-4388-967C-94A309A385A3}"/>
    <cellStyle name="SAPBEXHLevel1 3 11" xfId="5589" xr:uid="{7D921C07-4B7B-4A17-80C4-F6740D5CEEB1}"/>
    <cellStyle name="SAPBEXHLevel1 3 12" xfId="5879" xr:uid="{466C0C59-C7D3-4B1A-A65B-96EE1F927EB5}"/>
    <cellStyle name="SAPBEXHLevel1 3 13" xfId="6131" xr:uid="{3533B060-0216-4DC4-BC66-99F936B4B3E5}"/>
    <cellStyle name="SAPBEXHLevel1 3 14" xfId="6381" xr:uid="{62C2193B-D313-4730-B4D1-4F0BDF6A3053}"/>
    <cellStyle name="SAPBEXHLevel1 3 15" xfId="7020" xr:uid="{A44E4C88-05F9-48BF-AD02-C9EFC0B9E34C}"/>
    <cellStyle name="SAPBEXHLevel1 3 16" xfId="6638" xr:uid="{0CA49A9B-0E94-4D92-ACBD-3E3F6A8AE84A}"/>
    <cellStyle name="SAPBEXHLevel1 3 17" xfId="7795" xr:uid="{36B43EE2-8A09-4CAD-8BFA-B903B20BAED2}"/>
    <cellStyle name="SAPBEXHLevel1 3 18" xfId="6673" xr:uid="{AC500840-3A6E-46E6-8CB3-265DFBEB806B}"/>
    <cellStyle name="SAPBEXHLevel1 3 19" xfId="8050" xr:uid="{D6D258A3-351E-4359-BF09-C673AB02295A}"/>
    <cellStyle name="SAPBEXHLevel1 3 2" xfId="2543" xr:uid="{6955605C-364E-47F4-B1D1-50B8388A1D23}"/>
    <cellStyle name="SAPBEXHLevel1 3 2 10" xfId="5368" xr:uid="{CD985F00-1B72-4066-B5A6-6F97E70DC7D3}"/>
    <cellStyle name="SAPBEXHLevel1 3 2 11" xfId="5669" xr:uid="{F5F7EFEE-6863-41AA-95B3-7C715D01C2A6}"/>
    <cellStyle name="SAPBEXHLevel1 3 2 12" xfId="5962" xr:uid="{D4F675F3-D7AB-4651-905B-1F70E736B827}"/>
    <cellStyle name="SAPBEXHLevel1 3 2 13" xfId="6213" xr:uid="{7148B2A9-584D-44BA-8732-9AA5F42E4F9E}"/>
    <cellStyle name="SAPBEXHLevel1 3 2 14" xfId="6460" xr:uid="{B0A7145D-9607-45E9-A849-FEEA063493B5}"/>
    <cellStyle name="SAPBEXHLevel1 3 2 15" xfId="7106" xr:uid="{9CBDB78D-A2EF-4070-85CB-02D72B2783EA}"/>
    <cellStyle name="SAPBEXHLevel1 3 2 16" xfId="7582" xr:uid="{4E4E574F-186F-46CC-82EC-AEEA66FB6767}"/>
    <cellStyle name="SAPBEXHLevel1 3 2 17" xfId="7879" xr:uid="{BF0EDDA8-3495-48E4-8DF3-1EB088872633}"/>
    <cellStyle name="SAPBEXHLevel1 3 2 18" xfId="8112" xr:uid="{F041E3B0-9F76-4697-95E7-634AC4604E52}"/>
    <cellStyle name="SAPBEXHLevel1 3 2 19" xfId="8306" xr:uid="{79DC4229-63C7-49D8-AB0F-F502A6BF6EFC}"/>
    <cellStyle name="SAPBEXHLevel1 3 2 2" xfId="3204" xr:uid="{E3FF8171-5A41-45C3-9988-2432E2163AF1}"/>
    <cellStyle name="SAPBEXHLevel1 3 2 20" xfId="8515" xr:uid="{074BA46C-E748-46EC-BCCA-EC3A78E7A1F1}"/>
    <cellStyle name="SAPBEXHLevel1 3 2 21" xfId="8713" xr:uid="{44C528EB-9006-4614-A7B2-C1A0172A3279}"/>
    <cellStyle name="SAPBEXHLevel1 3 2 3" xfId="3502" xr:uid="{B9A2EE46-C7ED-4937-AB1B-85066D9E9BFD}"/>
    <cellStyle name="SAPBEXHLevel1 3 2 4" xfId="3781" xr:uid="{5F253914-4AC2-413A-B846-F9A787BC9498}"/>
    <cellStyle name="SAPBEXHLevel1 3 2 5" xfId="3983" xr:uid="{45C3C1FA-5489-4693-AEC2-825469CF2973}"/>
    <cellStyle name="SAPBEXHLevel1 3 2 6" xfId="4298" xr:uid="{618AEA07-C3DF-4F2F-8D05-288319E4A943}"/>
    <cellStyle name="SAPBEXHLevel1 3 2 7" xfId="4600" xr:uid="{6CECC482-0831-4453-8FD1-D7626E8F7531}"/>
    <cellStyle name="SAPBEXHLevel1 3 2 8" xfId="4875" xr:uid="{FDEAF795-9E2C-47B0-9EE5-FFDD6FD3BE21}"/>
    <cellStyle name="SAPBEXHLevel1 3 2 9" xfId="5077" xr:uid="{919E12C6-96B9-4EB3-829E-ECC99EC8D226}"/>
    <cellStyle name="SAPBEXHLevel1 3 3" xfId="2669" xr:uid="{7401397B-49AD-4E7C-B92E-AF38151FF7F6}"/>
    <cellStyle name="SAPBEXHLevel1 3 3 10" xfId="5493" xr:uid="{30B00E56-A790-4F63-A187-416DA7A89A6E}"/>
    <cellStyle name="SAPBEXHLevel1 3 3 11" xfId="5792" xr:uid="{C6B06FB4-F76A-4D62-807D-8062ECAE25D5}"/>
    <cellStyle name="SAPBEXHLevel1 3 3 12" xfId="6085" xr:uid="{BF9F5F8D-0D97-4290-80C0-C495EA7F1128}"/>
    <cellStyle name="SAPBEXHLevel1 3 3 13" xfId="6338" xr:uid="{181D1134-BB43-4568-B1B3-67ECDC6FF5CC}"/>
    <cellStyle name="SAPBEXHLevel1 3 3 14" xfId="6583" xr:uid="{E1FCA2BA-0CCC-4FBE-BDBF-B42F2AB07181}"/>
    <cellStyle name="SAPBEXHLevel1 3 3 15" xfId="7232" xr:uid="{097C2D35-46CB-4621-9198-D1B2EB8BB761}"/>
    <cellStyle name="SAPBEXHLevel1 3 3 16" xfId="7501" xr:uid="{FB653A3F-194D-4304-B96E-A584FC010763}"/>
    <cellStyle name="SAPBEXHLevel1 3 3 17" xfId="7705" xr:uid="{B15E5F7E-2171-4816-B4DC-40B00B11690F}"/>
    <cellStyle name="SAPBEXHLevel1 3 3 18" xfId="8002" xr:uid="{C4BFA345-5958-45AC-A2BD-6406D12B32DD}"/>
    <cellStyle name="SAPBEXHLevel1 3 3 19" xfId="8231" xr:uid="{52C11388-52E9-4549-AF01-202D18AAE5E6}"/>
    <cellStyle name="SAPBEXHLevel1 3 3 2" xfId="3330" xr:uid="{D22D3F42-CF18-4272-A9D8-EE5292AC72EB}"/>
    <cellStyle name="SAPBEXHLevel1 3 3 20" xfId="8429" xr:uid="{2E8D457E-B582-4083-A749-C4107E62F8CA}"/>
    <cellStyle name="SAPBEXHLevel1 3 3 21" xfId="8634" xr:uid="{E4F2F9D8-5AA5-44F2-BE8F-DEE861AE2345}"/>
    <cellStyle name="SAPBEXHLevel1 3 3 22" xfId="8836" xr:uid="{2BCEE101-7301-4F86-9CD1-24B28781BDC7}"/>
    <cellStyle name="SAPBEXHLevel1 3 3 3" xfId="3625" xr:uid="{2AFEF61A-2547-4546-81EC-EA5322C603FF}"/>
    <cellStyle name="SAPBEXHLevel1 3 3 4" xfId="3902" xr:uid="{C6EBDA0C-A0C8-4ABC-AE12-9755BE122339}"/>
    <cellStyle name="SAPBEXHLevel1 3 3 5" xfId="4109" xr:uid="{27B12321-4E5F-4E71-8084-E4558E61CCE9}"/>
    <cellStyle name="SAPBEXHLevel1 3 3 6" xfId="4422" xr:uid="{1E9496E3-9E5A-4093-90E9-662536F8D996}"/>
    <cellStyle name="SAPBEXHLevel1 3 3 7" xfId="4725" xr:uid="{98CC8ED3-2409-45EE-97E6-33890F0AF5A8}"/>
    <cellStyle name="SAPBEXHLevel1 3 3 8" xfId="4997" xr:uid="{F655446B-326B-46E6-9F36-9DC2547E705B}"/>
    <cellStyle name="SAPBEXHLevel1 3 3 9" xfId="5201" xr:uid="{F683A499-8C82-45F7-9837-83C0650F02D9}"/>
    <cellStyle name="SAPBEXHLevel1 3 4" xfId="3118" xr:uid="{F78AB096-856A-4365-A010-B8F25071375B}"/>
    <cellStyle name="SAPBEXHLevel1 3 5" xfId="3421" xr:uid="{924D0025-614D-493F-BFF5-7D1331664537}"/>
    <cellStyle name="SAPBEXHLevel1 3 6" xfId="3150" xr:uid="{C2DDC320-430D-4797-9D3C-78BE6C15D678}"/>
    <cellStyle name="SAPBEXHLevel1 3 7" xfId="4217" xr:uid="{9922EC3B-E566-4A4B-92CF-238A96FC9F65}"/>
    <cellStyle name="SAPBEXHLevel1 3 8" xfId="4515" xr:uid="{3313E7F8-4C0A-428D-9D73-198344D5F427}"/>
    <cellStyle name="SAPBEXHLevel1 3 9" xfId="2857" xr:uid="{5E7BE178-7F6B-4AF9-83E3-935043D573F8}"/>
    <cellStyle name="SAPBEXHLevel1 4" xfId="2601" xr:uid="{BDD13295-4AB5-498C-9589-8821F1463C77}"/>
    <cellStyle name="SAPBEXHLevel1 4 10" xfId="5425" xr:uid="{3189D976-F18E-4EBB-8FB7-4CB59EAC260B}"/>
    <cellStyle name="SAPBEXHLevel1 4 11" xfId="5725" xr:uid="{CADDABAE-A712-4706-8395-3B7EB260E285}"/>
    <cellStyle name="SAPBEXHLevel1 4 12" xfId="6018" xr:uid="{A293B10A-D91B-4286-B46B-85E0EFEAF934}"/>
    <cellStyle name="SAPBEXHLevel1 4 13" xfId="6270" xr:uid="{FC9D51DF-152A-40B8-939C-EE0072795FD2}"/>
    <cellStyle name="SAPBEXHLevel1 4 14" xfId="6516" xr:uid="{C0E5C8D0-98FB-4C49-BA01-E76E1FAF7F9E}"/>
    <cellStyle name="SAPBEXHLevel1 4 15" xfId="7164" xr:uid="{3BD00E3F-09F8-4492-A990-2A0DDB0AE04C}"/>
    <cellStyle name="SAPBEXHLevel1 4 16" xfId="7433" xr:uid="{2CBB3D86-015E-4CC5-A729-658CBD8098A1}"/>
    <cellStyle name="SAPBEXHLevel1 4 17" xfId="7638" xr:uid="{06D83FAC-BABF-415D-8AE6-0143E3637DF9}"/>
    <cellStyle name="SAPBEXHLevel1 4 18" xfId="7935" xr:uid="{021EE6DE-8F9C-41F0-B47B-64A593F58446}"/>
    <cellStyle name="SAPBEXHLevel1 4 19" xfId="8164" xr:uid="{01C5E09D-ECED-4BAE-A860-A7D9E69F50DE}"/>
    <cellStyle name="SAPBEXHLevel1 4 2" xfId="3262" xr:uid="{5808D09B-9B6E-47EF-9C0B-D864A6908A37}"/>
    <cellStyle name="SAPBEXHLevel1 4 20" xfId="8362" xr:uid="{97F611C0-40DA-42E4-AC24-A78D631E458D}"/>
    <cellStyle name="SAPBEXHLevel1 4 21" xfId="8567" xr:uid="{20692DB4-1CC3-4A7A-AF26-D7211269829A}"/>
    <cellStyle name="SAPBEXHLevel1 4 22" xfId="8769" xr:uid="{DE8BC793-1A7B-4B02-8156-E86FBB9576AE}"/>
    <cellStyle name="SAPBEXHLevel1 4 3" xfId="3558" xr:uid="{681011F6-E8D3-4A8F-9138-59CE934FC9FA}"/>
    <cellStyle name="SAPBEXHLevel1 4 4" xfId="3834" xr:uid="{79960D74-6ABF-4138-910C-6C3B7779FF57}"/>
    <cellStyle name="SAPBEXHLevel1 4 5" xfId="4041" xr:uid="{0E8522FA-DAB8-461F-969F-E6D1FE473BEE}"/>
    <cellStyle name="SAPBEXHLevel1 4 6" xfId="4355" xr:uid="{3A5F6F83-E4D7-4237-A9AD-A7883411C5D5}"/>
    <cellStyle name="SAPBEXHLevel1 4 7" xfId="4657" xr:uid="{0FA65DB6-FB32-443C-8982-9A13EF8DD424}"/>
    <cellStyle name="SAPBEXHLevel1 4 8" xfId="4929" xr:uid="{CC01191B-E3F9-4B39-9B27-EAE016D8C7D3}"/>
    <cellStyle name="SAPBEXHLevel1 4 9" xfId="5134" xr:uid="{09A31FA9-2B72-4220-9990-B50C348C1FF2}"/>
    <cellStyle name="SAPBEXHLevel1 5" xfId="3014" xr:uid="{6E19F866-8AF6-4A85-B0F7-C91E85E2CBD5}"/>
    <cellStyle name="SAPBEXHLevel1 6" xfId="2759" xr:uid="{01227AF2-82A8-450B-A2FD-0B0BFD2B1866}"/>
    <cellStyle name="SAPBEXHLevel1 7" xfId="2834" xr:uid="{006C6D78-90F8-41D6-85D4-354541DCD29E}"/>
    <cellStyle name="SAPBEXHLevel1 8" xfId="2983" xr:uid="{9BC02DDE-B13F-4856-9CD4-27BCA8E93323}"/>
    <cellStyle name="SAPBEXHLevel1 9" xfId="3657" xr:uid="{37B2B496-736B-4725-923B-4F9D1D457FDA}"/>
    <cellStyle name="SAPBEXHLevel1X" xfId="2348" xr:uid="{7E23E201-C8D5-47E8-8F15-1091729DD5A2}"/>
    <cellStyle name="SAPBEXHLevel1X 10" xfId="2917" xr:uid="{F3AE2AE7-40DB-4B8B-A9DD-1994F7FC8F2A}"/>
    <cellStyle name="SAPBEXHLevel1X 11" xfId="3699" xr:uid="{C37F875C-32A8-40E8-8779-BFBB0B45E2BD}"/>
    <cellStyle name="SAPBEXHLevel1X 12" xfId="2887" xr:uid="{86124385-5937-49A8-9959-07D0F13998D7}"/>
    <cellStyle name="SAPBEXHLevel1X 13" xfId="5233" xr:uid="{1F1D3AC6-477D-40C7-A868-206C5AFA1993}"/>
    <cellStyle name="SAPBEXHLevel1X 14" xfId="4794" xr:uid="{D96B5D6B-2A26-4869-A79C-CFEA46F6B02A}"/>
    <cellStyle name="SAPBEXHLevel1X 15" xfId="6929" xr:uid="{4E8FF76E-0996-49C5-BFE3-5783BE2129D0}"/>
    <cellStyle name="SAPBEXHLevel1X 16" xfId="6819" xr:uid="{6B4EDC68-6857-4C9A-984A-AEA31CC8F387}"/>
    <cellStyle name="SAPBEXHLevel1X 17" xfId="7401" xr:uid="{C0AA7424-EA71-4768-84F1-F87B0CAE8553}"/>
    <cellStyle name="SAPBEXHLevel1X 18" xfId="6645" xr:uid="{8A549B03-D87B-47AC-B758-1423E4EC2C2E}"/>
    <cellStyle name="SAPBEXHLevel1X 19" xfId="6754" xr:uid="{B374486A-69C7-4F40-B474-B4EB81B42301}"/>
    <cellStyle name="SAPBEXHLevel1X 2" xfId="2420" xr:uid="{5A1C1F7D-2441-441C-BE13-55058EB964A2}"/>
    <cellStyle name="SAPBEXHLevel1X 2 10" xfId="5251" xr:uid="{8EC0EBEF-4AD4-4A63-8F10-BB2084116433}"/>
    <cellStyle name="SAPBEXHLevel1X 2 11" xfId="5553" xr:uid="{3DB1DAA8-5D85-4A59-9F62-22206741896D}"/>
    <cellStyle name="SAPBEXHLevel1X 2 12" xfId="5843" xr:uid="{F259A60A-A35E-47B8-8152-811E08A345FE}"/>
    <cellStyle name="SAPBEXHLevel1X 2 13" xfId="5534" xr:uid="{9F17EBC0-9642-421C-B95E-1E40F69F1AD0}"/>
    <cellStyle name="SAPBEXHLevel1X 2 14" xfId="6983" xr:uid="{C23DF42A-B94C-4181-A551-58588373BC41}"/>
    <cellStyle name="SAPBEXHLevel1X 2 15" xfId="7292" xr:uid="{F416FA7A-9931-4277-B06E-C3C22E7253B8}"/>
    <cellStyle name="SAPBEXHLevel1X 2 16" xfId="6874" xr:uid="{C5A7DCAF-D48C-41E9-8107-3803B4DA7291}"/>
    <cellStyle name="SAPBEXHLevel1X 2 17" xfId="7759" xr:uid="{7F8989C0-157A-4E79-8817-6B80DB5C778C}"/>
    <cellStyle name="SAPBEXHLevel1X 2 18" xfId="6848" xr:uid="{DE3D60D3-4284-4B20-A6F8-5B84B77AC5AD}"/>
    <cellStyle name="SAPBEXHLevel1X 2 19" xfId="6863" xr:uid="{9F3B948B-984F-4BF1-B846-715BD0F7B0C4}"/>
    <cellStyle name="SAPBEXHLevel1X 2 2" xfId="2506" xr:uid="{EFFBCFAD-E7BC-4632-BA32-EE5BBC07E459}"/>
    <cellStyle name="SAPBEXHLevel1X 2 2 10" xfId="5332" xr:uid="{AECBE8B9-21E8-42F2-887C-9F6B9C0FB2BE}"/>
    <cellStyle name="SAPBEXHLevel1X 2 2 11" xfId="5632" xr:uid="{0F67385C-1585-4633-86D4-BDC18BB2DBA4}"/>
    <cellStyle name="SAPBEXHLevel1X 2 2 12" xfId="5926" xr:uid="{EFEA1916-2D02-47CA-A378-71202E946437}"/>
    <cellStyle name="SAPBEXHLevel1X 2 2 13" xfId="6176" xr:uid="{8048978B-5454-4A34-AE6C-1AD8BB122DE4}"/>
    <cellStyle name="SAPBEXHLevel1X 2 2 14" xfId="6424" xr:uid="{007BF027-082F-45C0-87F0-35E1428DDCB1}"/>
    <cellStyle name="SAPBEXHLevel1X 2 2 15" xfId="7069" xr:uid="{B4D525C6-578E-4E50-8B7C-D1D15F04835D}"/>
    <cellStyle name="SAPBEXHLevel1X 2 2 16" xfId="7356" xr:uid="{46F8D452-289E-4A5E-89D1-3906372FDCE5}"/>
    <cellStyle name="SAPBEXHLevel1X 2 2 17" xfId="7545" xr:uid="{67B07A5A-2ED1-469C-B9CB-51B5EBE5A4E7}"/>
    <cellStyle name="SAPBEXHLevel1X 2 2 18" xfId="7843" xr:uid="{4BDFDDE2-6763-4F1E-B1DF-B92BFBFE034C}"/>
    <cellStyle name="SAPBEXHLevel1X 2 2 19" xfId="8076" xr:uid="{DD3BDDF9-37A8-4833-A70E-A7DB57C5EEC7}"/>
    <cellStyle name="SAPBEXHLevel1X 2 2 2" xfId="3167" xr:uid="{3F516D54-899A-410E-BB88-BC7C4D808646}"/>
    <cellStyle name="SAPBEXHLevel1X 2 2 20" xfId="8270" xr:uid="{9B5EA5E9-211B-4CE5-9CF0-FAE1E35ACBA9}"/>
    <cellStyle name="SAPBEXHLevel1X 2 2 21" xfId="8479" xr:uid="{A79A6053-0697-4A08-B791-07C33FECA200}"/>
    <cellStyle name="SAPBEXHLevel1X 2 2 22" xfId="8677" xr:uid="{56E0E1A2-D068-4ED7-934E-8A4DA478455B}"/>
    <cellStyle name="SAPBEXHLevel1X 2 2 3" xfId="3467" xr:uid="{43627211-9BD7-4991-8D01-4F4A435B505E}"/>
    <cellStyle name="SAPBEXHLevel1X 2 2 4" xfId="3744" xr:uid="{BA4FD9C9-4032-4960-BACB-A30253BAD2EC}"/>
    <cellStyle name="SAPBEXHLevel1X 2 2 5" xfId="3947" xr:uid="{7AF674EA-CF70-4DFE-BF7D-7C4DDAF27E35}"/>
    <cellStyle name="SAPBEXHLevel1X 2 2 6" xfId="4261" xr:uid="{5D2541E9-57AA-46CF-A597-8C5FFF687848}"/>
    <cellStyle name="SAPBEXHLevel1X 2 2 7" xfId="4564" xr:uid="{021F1201-DEDD-42E0-BF4D-B38EE7E61648}"/>
    <cellStyle name="SAPBEXHLevel1X 2 2 8" xfId="4838" xr:uid="{0503F633-6576-49E7-868F-1BE84D4F45FB}"/>
    <cellStyle name="SAPBEXHLevel1X 2 2 9" xfId="5040" xr:uid="{D6C6D083-D614-47D7-9278-08BDB4E8F9B0}"/>
    <cellStyle name="SAPBEXHLevel1X 2 3" xfId="2632" xr:uid="{9BF631DE-75E6-49BD-AFBD-AF7DF6B96572}"/>
    <cellStyle name="SAPBEXHLevel1X 2 3 10" xfId="5456" xr:uid="{0F6DD217-DFCD-43A0-B474-082BED74B1F2}"/>
    <cellStyle name="SAPBEXHLevel1X 2 3 11" xfId="5756" xr:uid="{6FE3599B-8C11-4215-8315-EADC3081878F}"/>
    <cellStyle name="SAPBEXHLevel1X 2 3 12" xfId="6049" xr:uid="{9860B134-F7AB-4D8B-954E-40FF78B03293}"/>
    <cellStyle name="SAPBEXHLevel1X 2 3 13" xfId="6301" xr:uid="{43FCBFC5-1D99-4124-A657-C8BBA5262F84}"/>
    <cellStyle name="SAPBEXHLevel1X 2 3 14" xfId="6547" xr:uid="{B0DD50F0-61CF-4D34-9844-905F1A4AD8CF}"/>
    <cellStyle name="SAPBEXHLevel1X 2 3 15" xfId="7195" xr:uid="{83EEF8D4-9AB4-411A-9A8F-3D90EE5E33D1}"/>
    <cellStyle name="SAPBEXHLevel1X 2 3 16" xfId="7464" xr:uid="{9AFDC10B-86A8-4AFD-93B2-B003E6C7D658}"/>
    <cellStyle name="SAPBEXHLevel1X 2 3 17" xfId="7669" xr:uid="{2FB20743-B43B-44CD-823D-AADB904215E3}"/>
    <cellStyle name="SAPBEXHLevel1X 2 3 18" xfId="7966" xr:uid="{0BD73316-0FA6-4F89-948B-6DAF854AC6F0}"/>
    <cellStyle name="SAPBEXHLevel1X 2 3 19" xfId="8195" xr:uid="{2CAA1839-C742-459D-983F-EC0A6AD92F22}"/>
    <cellStyle name="SAPBEXHLevel1X 2 3 2" xfId="3293" xr:uid="{1EB9E475-C82A-4030-A159-ACAD08A42B7F}"/>
    <cellStyle name="SAPBEXHLevel1X 2 3 20" xfId="8393" xr:uid="{4B4F2031-76B9-4133-8110-4960B188C7DC}"/>
    <cellStyle name="SAPBEXHLevel1X 2 3 21" xfId="8598" xr:uid="{1BD6019E-37EF-4B55-8B09-031DECB1C039}"/>
    <cellStyle name="SAPBEXHLevel1X 2 3 22" xfId="8800" xr:uid="{1F289142-21B8-4ADA-B4EB-6354F4217A32}"/>
    <cellStyle name="SAPBEXHLevel1X 2 3 3" xfId="3589" xr:uid="{8C3386E6-7DC4-45CD-9FC5-0771D9951858}"/>
    <cellStyle name="SAPBEXHLevel1X 2 3 4" xfId="3865" xr:uid="{AD5B4A45-F389-489E-8B1B-DAE34A9CF19C}"/>
    <cellStyle name="SAPBEXHLevel1X 2 3 5" xfId="4072" xr:uid="{FDC5DB1D-7AD7-4BCE-862B-6F49D83D0D5C}"/>
    <cellStyle name="SAPBEXHLevel1X 2 3 6" xfId="4386" xr:uid="{05C46DE8-E109-489C-B6CB-B06BDD20AF02}"/>
    <cellStyle name="SAPBEXHLevel1X 2 3 7" xfId="4688" xr:uid="{00B1FD5D-0D26-420F-83B6-B34AC53543E5}"/>
    <cellStyle name="SAPBEXHLevel1X 2 3 8" xfId="4960" xr:uid="{0E59202F-2AEF-4248-B0FC-B4EF41C7A04D}"/>
    <cellStyle name="SAPBEXHLevel1X 2 3 9" xfId="5165" xr:uid="{10ABFBE2-7D1B-48F1-BC99-A9D0A3EEDB75}"/>
    <cellStyle name="SAPBEXHLevel1X 2 4" xfId="3081" xr:uid="{721D237A-E0BF-44F7-8253-DD5DB5B760CB}"/>
    <cellStyle name="SAPBEXHLevel1X 2 5" xfId="3386" xr:uid="{E2BF1E04-9DFB-4401-BB76-5739668335BA}"/>
    <cellStyle name="SAPBEXHLevel1X 2 6" xfId="3439" xr:uid="{AD4113A8-3D8E-4BAA-8EA2-62F78E870ADA}"/>
    <cellStyle name="SAPBEXHLevel1X 2 7" xfId="4180" xr:uid="{0094974E-6B47-4A0D-8BFF-0CAF51D2C5C2}"/>
    <cellStyle name="SAPBEXHLevel1X 2 8" xfId="4479" xr:uid="{1D864970-DDFE-41D4-90C2-BB00BE7532EF}"/>
    <cellStyle name="SAPBEXHLevel1X 2 9" xfId="3677" xr:uid="{574E74DB-AC4F-457B-B780-5FA794D7560E}"/>
    <cellStyle name="SAPBEXHLevel1X 3" xfId="2456" xr:uid="{E79F161A-01A3-4033-BE30-5A98F5E99DE3}"/>
    <cellStyle name="SAPBEXHLevel1X 3 10" xfId="5286" xr:uid="{3F20F1BD-CAAE-4061-AA4F-46B41CA9694F}"/>
    <cellStyle name="SAPBEXHLevel1X 3 11" xfId="5588" xr:uid="{EE107725-58C6-4F3D-B315-DF70FD909C85}"/>
    <cellStyle name="SAPBEXHLevel1X 3 12" xfId="5878" xr:uid="{30C3D73A-0C66-496D-BE57-110A3CCDBCBF}"/>
    <cellStyle name="SAPBEXHLevel1X 3 13" xfId="6130" xr:uid="{175B5E07-A23E-4B7F-AA09-175804D1D57F}"/>
    <cellStyle name="SAPBEXHLevel1X 3 14" xfId="6380" xr:uid="{F20C6D1B-155E-4EED-98F7-6B95BCEC8B4D}"/>
    <cellStyle name="SAPBEXHLevel1X 3 15" xfId="7019" xr:uid="{563FD484-BD58-451E-A9C1-3FF40FA367BB}"/>
    <cellStyle name="SAPBEXHLevel1X 3 16" xfId="6663" xr:uid="{984F0B56-9CE4-4BA1-B62F-B0FC8F22CDD8}"/>
    <cellStyle name="SAPBEXHLevel1X 3 17" xfId="7794" xr:uid="{B5F360FD-033F-4F9A-98C5-E2A1BC68FD70}"/>
    <cellStyle name="SAPBEXHLevel1X 3 18" xfId="6794" xr:uid="{5CBC3447-415D-401E-AF92-0CCA67BF2C55}"/>
    <cellStyle name="SAPBEXHLevel1X 3 19" xfId="8055" xr:uid="{BD40D8A4-D21D-4C56-B3CC-46523D804DE2}"/>
    <cellStyle name="SAPBEXHLevel1X 3 2" xfId="2542" xr:uid="{2AC1AFB4-9326-4380-ADFF-6F2BA383220A}"/>
    <cellStyle name="SAPBEXHLevel1X 3 2 10" xfId="5367" xr:uid="{7005BFD6-81B6-41BF-BFD6-73620A93D4A4}"/>
    <cellStyle name="SAPBEXHLevel1X 3 2 11" xfId="5668" xr:uid="{65A42E99-E7A9-48CD-A3E1-CA9AD3B33CF7}"/>
    <cellStyle name="SAPBEXHLevel1X 3 2 12" xfId="5961" xr:uid="{9ED39767-A4DD-47D9-9A57-E15C9B0FDC78}"/>
    <cellStyle name="SAPBEXHLevel1X 3 2 13" xfId="6212" xr:uid="{88E316D1-5D41-4AAE-965C-58F82A05EAD1}"/>
    <cellStyle name="SAPBEXHLevel1X 3 2 14" xfId="6459" xr:uid="{66BB1E4B-5F47-4566-AFF9-5BC7954448C5}"/>
    <cellStyle name="SAPBEXHLevel1X 3 2 15" xfId="7105" xr:uid="{108B9334-163F-48E0-B089-74F8C8834E3F}"/>
    <cellStyle name="SAPBEXHLevel1X 3 2 16" xfId="7581" xr:uid="{DF5733F7-AC02-4332-B7C1-73B57144D8BE}"/>
    <cellStyle name="SAPBEXHLevel1X 3 2 17" xfId="7878" xr:uid="{688E34D7-6C54-469A-935A-F41840C03766}"/>
    <cellStyle name="SAPBEXHLevel1X 3 2 18" xfId="8111" xr:uid="{AA3AD80E-CC29-4089-BAE8-B95D2F77EFA5}"/>
    <cellStyle name="SAPBEXHLevel1X 3 2 19" xfId="8305" xr:uid="{120B94D9-0826-41B1-9C5C-87384F4C672D}"/>
    <cellStyle name="SAPBEXHLevel1X 3 2 2" xfId="3203" xr:uid="{00B0F681-5942-48B1-927D-D460E1349D60}"/>
    <cellStyle name="SAPBEXHLevel1X 3 2 20" xfId="8514" xr:uid="{41BD9EE3-1EE8-4EAE-BE9D-C1F050F8BF77}"/>
    <cellStyle name="SAPBEXHLevel1X 3 2 21" xfId="8712" xr:uid="{CCDF9619-06EF-472F-9811-FC98005636E1}"/>
    <cellStyle name="SAPBEXHLevel1X 3 2 3" xfId="3501" xr:uid="{E33F4BEF-C22A-47DF-9A34-AC7C098948AE}"/>
    <cellStyle name="SAPBEXHLevel1X 3 2 4" xfId="3780" xr:uid="{B14A4D9E-5495-462C-A3A1-D072BCC2D4CF}"/>
    <cellStyle name="SAPBEXHLevel1X 3 2 5" xfId="3982" xr:uid="{ABBCCDAA-B586-4D79-9921-84B237CB5344}"/>
    <cellStyle name="SAPBEXHLevel1X 3 2 6" xfId="4297" xr:uid="{8F04B3B8-C382-4FA7-9DC4-1DE4D02C358D}"/>
    <cellStyle name="SAPBEXHLevel1X 3 2 7" xfId="4599" xr:uid="{35CC8EA6-6859-4D2D-AF7B-597794C79168}"/>
    <cellStyle name="SAPBEXHLevel1X 3 2 8" xfId="4874" xr:uid="{C5E84C8F-B9D7-4271-ACF0-BA15F46A4D53}"/>
    <cellStyle name="SAPBEXHLevel1X 3 2 9" xfId="5076" xr:uid="{1846111D-A0E7-40A2-BDEB-90BD1C4945D7}"/>
    <cellStyle name="SAPBEXHLevel1X 3 3" xfId="2668" xr:uid="{4BA40304-C4C2-4EA6-A0F4-9D85798E2766}"/>
    <cellStyle name="SAPBEXHLevel1X 3 3 10" xfId="5492" xr:uid="{DA329043-52A7-44C7-9DA5-293DDB3BED45}"/>
    <cellStyle name="SAPBEXHLevel1X 3 3 11" xfId="5791" xr:uid="{1054A831-0411-40D9-A11A-86A03B79FB06}"/>
    <cellStyle name="SAPBEXHLevel1X 3 3 12" xfId="6084" xr:uid="{0C7D86B1-291A-4B4E-8338-4DFD8E4C0DFB}"/>
    <cellStyle name="SAPBEXHLevel1X 3 3 13" xfId="6337" xr:uid="{0AC050E4-8E0B-4A44-A145-51D79601C883}"/>
    <cellStyle name="SAPBEXHLevel1X 3 3 14" xfId="6582" xr:uid="{722435EE-E224-4E0E-AE79-6DB6F10961DE}"/>
    <cellStyle name="SAPBEXHLevel1X 3 3 15" xfId="7231" xr:uid="{D581EFD0-0D3B-43CD-83CE-7E6F4C59F87B}"/>
    <cellStyle name="SAPBEXHLevel1X 3 3 16" xfId="7500" xr:uid="{41CBBE12-F3A8-4A5A-8A85-8DFF9F7AE8BC}"/>
    <cellStyle name="SAPBEXHLevel1X 3 3 17" xfId="7704" xr:uid="{79187C8C-A82F-4B06-80B4-49B3217F4A65}"/>
    <cellStyle name="SAPBEXHLevel1X 3 3 18" xfId="8001" xr:uid="{B62EACC2-D515-464A-AD65-6E0A38209A16}"/>
    <cellStyle name="SAPBEXHLevel1X 3 3 19" xfId="8230" xr:uid="{9ACA2869-DDA9-4885-A8F7-71BF6C41CA67}"/>
    <cellStyle name="SAPBEXHLevel1X 3 3 2" xfId="3329" xr:uid="{D4785C7A-0CAF-4352-B28F-2A3C8364B03B}"/>
    <cellStyle name="SAPBEXHLevel1X 3 3 20" xfId="8428" xr:uid="{2707A397-CE29-48D0-9A2E-19EA0EAC4F8E}"/>
    <cellStyle name="SAPBEXHLevel1X 3 3 21" xfId="8633" xr:uid="{42A22F02-A0DB-4D91-9006-18B23C60436F}"/>
    <cellStyle name="SAPBEXHLevel1X 3 3 22" xfId="8835" xr:uid="{457FE888-EF0F-4312-8C20-F46D6EC3BB44}"/>
    <cellStyle name="SAPBEXHLevel1X 3 3 3" xfId="3624" xr:uid="{65EBFFB1-C867-4067-BAD4-9B72C7456F53}"/>
    <cellStyle name="SAPBEXHLevel1X 3 3 4" xfId="3901" xr:uid="{D4242431-4A81-4F42-98AE-DCC0B3F20A4B}"/>
    <cellStyle name="SAPBEXHLevel1X 3 3 5" xfId="4108" xr:uid="{F90F46D3-1A56-4CFA-B047-1F63493BEF27}"/>
    <cellStyle name="SAPBEXHLevel1X 3 3 6" xfId="4421" xr:uid="{06DBCA02-B5B9-4EAD-A8AC-25E383F5152E}"/>
    <cellStyle name="SAPBEXHLevel1X 3 3 7" xfId="4724" xr:uid="{964B5B09-4DFB-432B-84BF-6426B07ED1BE}"/>
    <cellStyle name="SAPBEXHLevel1X 3 3 8" xfId="4996" xr:uid="{2789B25F-232E-44BC-90F8-22FB295896EA}"/>
    <cellStyle name="SAPBEXHLevel1X 3 3 9" xfId="5200" xr:uid="{B90BD0B7-4088-4BD1-9C84-D53D89F7F94C}"/>
    <cellStyle name="SAPBEXHLevel1X 3 4" xfId="3117" xr:uid="{25F3A4DC-17B5-411D-89C8-9103EEF93CB4}"/>
    <cellStyle name="SAPBEXHLevel1X 3 5" xfId="3420" xr:uid="{066DC5D2-3AEB-480D-BE15-17151C1033F1}"/>
    <cellStyle name="SAPBEXHLevel1X 3 6" xfId="2707" xr:uid="{21851781-BEAD-4B32-A5D0-0BE16A1B20CF}"/>
    <cellStyle name="SAPBEXHLevel1X 3 7" xfId="4216" xr:uid="{5CF05805-046B-4B1A-962B-BBFEF90CD347}"/>
    <cellStyle name="SAPBEXHLevel1X 3 8" xfId="4514" xr:uid="{BC155C55-9FD6-470D-8AB6-7D51D765A9CA}"/>
    <cellStyle name="SAPBEXHLevel1X 3 9" xfId="3714" xr:uid="{BB7E218A-7FAA-4B98-B35A-F67153C6DEBF}"/>
    <cellStyle name="SAPBEXHLevel1X 4" xfId="2602" xr:uid="{DC130581-50DE-4F0B-B300-15085BF9A7CF}"/>
    <cellStyle name="SAPBEXHLevel1X 4 10" xfId="5426" xr:uid="{68BDDD9C-A036-4228-9DBC-C763E6FF0E4A}"/>
    <cellStyle name="SAPBEXHLevel1X 4 11" xfId="5726" xr:uid="{89401B69-DC67-4E05-B42C-0F63ACFF6E7A}"/>
    <cellStyle name="SAPBEXHLevel1X 4 12" xfId="6019" xr:uid="{2C8A04D3-3AD0-4705-9713-6228FCFFB979}"/>
    <cellStyle name="SAPBEXHLevel1X 4 13" xfId="6271" xr:uid="{70323746-3440-4985-99F2-DB4F144F2DA0}"/>
    <cellStyle name="SAPBEXHLevel1X 4 14" xfId="6517" xr:uid="{1D15B7CF-FDA9-41BC-B23A-47C0B0948C98}"/>
    <cellStyle name="SAPBEXHLevel1X 4 15" xfId="7165" xr:uid="{0CDDCB63-CD6E-4D89-8C0E-49F965C72CE7}"/>
    <cellStyle name="SAPBEXHLevel1X 4 16" xfId="7434" xr:uid="{1A94354A-B45D-4580-8D16-BD7C60DD2F9E}"/>
    <cellStyle name="SAPBEXHLevel1X 4 17" xfId="7639" xr:uid="{AB6DA03B-2DE6-4FE9-B19D-ECDCD6688EA0}"/>
    <cellStyle name="SAPBEXHLevel1X 4 18" xfId="7936" xr:uid="{1A50B0B7-BAEB-45E8-964F-4B88D16EC73F}"/>
    <cellStyle name="SAPBEXHLevel1X 4 19" xfId="8165" xr:uid="{E5CC857C-443B-47BB-9E70-423E82383CB3}"/>
    <cellStyle name="SAPBEXHLevel1X 4 2" xfId="3263" xr:uid="{EFA3EEF1-0201-4B88-9D74-D12532410C9B}"/>
    <cellStyle name="SAPBEXHLevel1X 4 20" xfId="8363" xr:uid="{8240B924-40D0-4719-9206-2296C41F6180}"/>
    <cellStyle name="SAPBEXHLevel1X 4 21" xfId="8568" xr:uid="{6FE39580-8080-4995-A6E3-67913700AF5B}"/>
    <cellStyle name="SAPBEXHLevel1X 4 22" xfId="8770" xr:uid="{AD4160CF-39BA-43B7-B1D2-FFFD38FD5E1A}"/>
    <cellStyle name="SAPBEXHLevel1X 4 3" xfId="3559" xr:uid="{10A6AA4D-0E70-4D7B-9D69-D184B73A38A1}"/>
    <cellStyle name="SAPBEXHLevel1X 4 4" xfId="3835" xr:uid="{E98E00FB-41A1-46D0-8B5C-CD9C8B1999E6}"/>
    <cellStyle name="SAPBEXHLevel1X 4 5" xfId="4042" xr:uid="{150729D2-5271-420B-8800-CDE7778D469D}"/>
    <cellStyle name="SAPBEXHLevel1X 4 6" xfId="4356" xr:uid="{58680AC3-E7C6-405A-B96B-E6BC274762B0}"/>
    <cellStyle name="SAPBEXHLevel1X 4 7" xfId="4658" xr:uid="{05106206-237F-44E1-92EC-C11BEF8642F9}"/>
    <cellStyle name="SAPBEXHLevel1X 4 8" xfId="4930" xr:uid="{E0AB4DF7-E304-42C0-AAB9-262C8335E4AC}"/>
    <cellStyle name="SAPBEXHLevel1X 4 9" xfId="5135" xr:uid="{8FC10E13-8B65-4C52-B9E2-81C20A12E91D}"/>
    <cellStyle name="SAPBEXHLevel1X 5" xfId="3015" xr:uid="{EFC40D97-92E1-4B72-892B-99CE8D8D3404}"/>
    <cellStyle name="SAPBEXHLevel1X 6" xfId="2758" xr:uid="{20752935-5673-402F-81AF-9FD885901893}"/>
    <cellStyle name="SAPBEXHLevel1X 7" xfId="2833" xr:uid="{7643C633-880E-4F12-9D40-E164895134AE}"/>
    <cellStyle name="SAPBEXHLevel1X 8" xfId="2984" xr:uid="{229C26B5-EF84-49F4-ABC8-47F65C393DA9}"/>
    <cellStyle name="SAPBEXHLevel1X 9" xfId="2807" xr:uid="{2FBD1594-D3C5-4A2A-BCC1-3475B14D87A1}"/>
    <cellStyle name="SAPBEXHLevel2" xfId="2349" xr:uid="{631BBDD5-09B9-4211-9097-2BB042F90763}"/>
    <cellStyle name="SAPBEXHLevel2 10" xfId="2916" xr:uid="{79C2A8F8-BDD3-4DC6-9B5E-1870881D8081}"/>
    <cellStyle name="SAPBEXHLevel2 11" xfId="4783" xr:uid="{BC92B402-B00C-4A17-B0CA-FA37080DC0F9}"/>
    <cellStyle name="SAPBEXHLevel2 12" xfId="4162" xr:uid="{38C98476-1868-4569-9B4F-4319A5D23BCD}"/>
    <cellStyle name="SAPBEXHLevel2 13" xfId="2901" xr:uid="{A1FD9177-25B8-445E-BBA4-8337D0FE0A6D}"/>
    <cellStyle name="SAPBEXHLevel2 14" xfId="4862" xr:uid="{7049CC39-1934-4954-A86B-03085D6D4727}"/>
    <cellStyle name="SAPBEXHLevel2 15" xfId="6930" xr:uid="{580847BA-2366-40F9-BF07-6E9D46405188}"/>
    <cellStyle name="SAPBEXHLevel2 16" xfId="6820" xr:uid="{DCED27A4-E836-45BF-B749-1FCE238AB155}"/>
    <cellStyle name="SAPBEXHLevel2 17" xfId="6684" xr:uid="{2DD8CA87-2164-4DF9-BE99-F62A3FE9A4EC}"/>
    <cellStyle name="SAPBEXHLevel2 18" xfId="6650" xr:uid="{1823378C-BFC9-49B6-AB8C-BA70D8AA270B}"/>
    <cellStyle name="SAPBEXHLevel2 19" xfId="6753" xr:uid="{EC416348-F0B5-4B26-BF57-1B6570E930A4}"/>
    <cellStyle name="SAPBEXHLevel2 2" xfId="2419" xr:uid="{E793DF8C-64C5-496F-9808-E345BC09C775}"/>
    <cellStyle name="SAPBEXHLevel2 2 10" xfId="5250" xr:uid="{E71EE7BE-1D92-4B30-A614-C59A0FC3727D}"/>
    <cellStyle name="SAPBEXHLevel2 2 11" xfId="5552" xr:uid="{12511726-F157-49F2-AD85-4F39D5B1056D}"/>
    <cellStyle name="SAPBEXHLevel2 2 12" xfId="5842" xr:uid="{A9084BAC-103C-4AC5-A968-E2F238BB926D}"/>
    <cellStyle name="SAPBEXHLevel2 2 13" xfId="4268" xr:uid="{E65A1271-313E-4E1B-A7BF-A41F257C2F27}"/>
    <cellStyle name="SAPBEXHLevel2 2 14" xfId="6982" xr:uid="{37002E42-DA14-44F6-B3AF-B0DBDCDE6A44}"/>
    <cellStyle name="SAPBEXHLevel2 2 15" xfId="7291" xr:uid="{2FA54D11-8E39-4DE3-AD00-FC7DC9382704}"/>
    <cellStyle name="SAPBEXHLevel2 2 16" xfId="6873" xr:uid="{AE5B0749-70FB-48BC-AAAF-BDCBE5F31B20}"/>
    <cellStyle name="SAPBEXHLevel2 2 17" xfId="7758" xr:uid="{F3596569-E51D-4AF8-AAC9-A08890901938}"/>
    <cellStyle name="SAPBEXHLevel2 2 18" xfId="6841" xr:uid="{06FBE5F9-B929-4413-9C94-FFCAC68489AA}"/>
    <cellStyle name="SAPBEXHLevel2 2 19" xfId="7268" xr:uid="{4E05B690-1837-44C7-A562-4A93AB26D784}"/>
    <cellStyle name="SAPBEXHLevel2 2 2" xfId="2505" xr:uid="{F8250BD2-B9CB-4A6D-A9BB-2589207ED350}"/>
    <cellStyle name="SAPBEXHLevel2 2 2 10" xfId="5331" xr:uid="{D7845172-6494-4502-8B91-85022231EBA2}"/>
    <cellStyle name="SAPBEXHLevel2 2 2 11" xfId="5631" xr:uid="{A7D237F1-C8F5-44AC-ADA5-23202BE42ECE}"/>
    <cellStyle name="SAPBEXHLevel2 2 2 12" xfId="5925" xr:uid="{5E557374-0DA9-4A22-B29E-7617B6A603BC}"/>
    <cellStyle name="SAPBEXHLevel2 2 2 13" xfId="6175" xr:uid="{EE43679B-4A4A-43AA-A7C2-B5A0BD011715}"/>
    <cellStyle name="SAPBEXHLevel2 2 2 14" xfId="6423" xr:uid="{E4E64509-2834-4E3A-B604-43CCE264A0E7}"/>
    <cellStyle name="SAPBEXHLevel2 2 2 15" xfId="7068" xr:uid="{871163B0-D56D-46D7-A89C-3663E1642FF8}"/>
    <cellStyle name="SAPBEXHLevel2 2 2 16" xfId="7355" xr:uid="{1649DC1D-610C-4384-A00D-648DAF779B5C}"/>
    <cellStyle name="SAPBEXHLevel2 2 2 17" xfId="7544" xr:uid="{D10C7B8F-AD1D-43B6-A07F-BDEF62589E0A}"/>
    <cellStyle name="SAPBEXHLevel2 2 2 18" xfId="7842" xr:uid="{A7548A00-E72D-4C92-917E-6D49765E71B0}"/>
    <cellStyle name="SAPBEXHLevel2 2 2 19" xfId="8075" xr:uid="{B9C48A6F-DD18-40A4-B62C-19E6C90BC58C}"/>
    <cellStyle name="SAPBEXHLevel2 2 2 2" xfId="3166" xr:uid="{4C0E2C5F-4D3C-438A-B15D-A6BCC3C9E5D4}"/>
    <cellStyle name="SAPBEXHLevel2 2 2 20" xfId="8269" xr:uid="{07F1EFA9-BFF2-4586-A6A4-AB1D63078EBA}"/>
    <cellStyle name="SAPBEXHLevel2 2 2 21" xfId="8478" xr:uid="{BF3E930F-625A-4B48-9695-2603DCCA37D4}"/>
    <cellStyle name="SAPBEXHLevel2 2 2 22" xfId="8676" xr:uid="{52BFA7EB-D256-415A-BBBB-90BF57EB82D6}"/>
    <cellStyle name="SAPBEXHLevel2 2 2 3" xfId="3466" xr:uid="{0EE47CEF-3496-458E-8840-30730E67D211}"/>
    <cellStyle name="SAPBEXHLevel2 2 2 4" xfId="3743" xr:uid="{4F4564FD-BDE0-463A-91FB-CB671BB9848A}"/>
    <cellStyle name="SAPBEXHLevel2 2 2 5" xfId="3946" xr:uid="{9F9750F1-2EB3-4727-988E-4F170362B91A}"/>
    <cellStyle name="SAPBEXHLevel2 2 2 6" xfId="4260" xr:uid="{F2AFFC5C-2BB6-4ED8-B411-400B0EB32A22}"/>
    <cellStyle name="SAPBEXHLevel2 2 2 7" xfId="4563" xr:uid="{F25E5B50-C924-42A6-A458-35F2190EF6EA}"/>
    <cellStyle name="SAPBEXHLevel2 2 2 8" xfId="4837" xr:uid="{EBD2C4B7-C533-49FE-BCD7-127749EE3394}"/>
    <cellStyle name="SAPBEXHLevel2 2 2 9" xfId="5039" xr:uid="{03D6A445-4847-43BF-BD5D-508D7CE57A6A}"/>
    <cellStyle name="SAPBEXHLevel2 2 3" xfId="2631" xr:uid="{4242CC0C-ED0A-4B62-83E8-315717B0DFFF}"/>
    <cellStyle name="SAPBEXHLevel2 2 3 10" xfId="5455" xr:uid="{AE785923-F3F9-4725-ADDE-287A8D125EC0}"/>
    <cellStyle name="SAPBEXHLevel2 2 3 11" xfId="5755" xr:uid="{27C6EE52-E929-49C9-86DE-92DA71437FCE}"/>
    <cellStyle name="SAPBEXHLevel2 2 3 12" xfId="6048" xr:uid="{38600481-CFBC-409C-AFD5-7A5AF8414D56}"/>
    <cellStyle name="SAPBEXHLevel2 2 3 13" xfId="6300" xr:uid="{D350B267-32EA-4D30-8EE0-2296AF26C8EF}"/>
    <cellStyle name="SAPBEXHLevel2 2 3 14" xfId="6546" xr:uid="{A7E9501A-F683-4100-940F-DB9615C76359}"/>
    <cellStyle name="SAPBEXHLevel2 2 3 15" xfId="7194" xr:uid="{77A5D164-488C-4B37-9EBC-E2B8400C5868}"/>
    <cellStyle name="SAPBEXHLevel2 2 3 16" xfId="7463" xr:uid="{4C338DAC-BF6D-4A7D-9AAF-713169776B85}"/>
    <cellStyle name="SAPBEXHLevel2 2 3 17" xfId="7668" xr:uid="{94272531-0588-4A69-9001-BEA9F1292A20}"/>
    <cellStyle name="SAPBEXHLevel2 2 3 18" xfId="7965" xr:uid="{E8D13C55-7092-4D4D-B2F5-922FA452883A}"/>
    <cellStyle name="SAPBEXHLevel2 2 3 19" xfId="8194" xr:uid="{B33C1E04-2EED-4169-A210-A000BEAD3F6C}"/>
    <cellStyle name="SAPBEXHLevel2 2 3 2" xfId="3292" xr:uid="{88C5A766-A101-4E34-B263-B14437E895ED}"/>
    <cellStyle name="SAPBEXHLevel2 2 3 20" xfId="8392" xr:uid="{74DA2893-BC76-4081-96AC-DF4AFAB98253}"/>
    <cellStyle name="SAPBEXHLevel2 2 3 21" xfId="8597" xr:uid="{046F3829-D825-4F88-B029-82B4F09C94A0}"/>
    <cellStyle name="SAPBEXHLevel2 2 3 22" xfId="8799" xr:uid="{2F7F0F7D-23D8-4190-9D96-FEB38F0479A4}"/>
    <cellStyle name="SAPBEXHLevel2 2 3 3" xfId="3588" xr:uid="{E4DE7236-813C-488C-8C89-155FDFC0CE0E}"/>
    <cellStyle name="SAPBEXHLevel2 2 3 4" xfId="3864" xr:uid="{7B15A934-D00F-45E4-8F15-A9C350907234}"/>
    <cellStyle name="SAPBEXHLevel2 2 3 5" xfId="4071" xr:uid="{F27CA146-F46F-45F3-AC9F-55CDF76202B5}"/>
    <cellStyle name="SAPBEXHLevel2 2 3 6" xfId="4385" xr:uid="{F489BE41-4C47-4E0E-B5FC-6639ADF8C3B6}"/>
    <cellStyle name="SAPBEXHLevel2 2 3 7" xfId="4687" xr:uid="{D605476E-C4FD-4BF6-B401-1C3E212B669D}"/>
    <cellStyle name="SAPBEXHLevel2 2 3 8" xfId="4959" xr:uid="{38188F35-3683-4243-92C8-76F909B0C233}"/>
    <cellStyle name="SAPBEXHLevel2 2 3 9" xfId="5164" xr:uid="{B9252352-1525-4FCE-95C1-27EFCBCB98BE}"/>
    <cellStyle name="SAPBEXHLevel2 2 4" xfId="3080" xr:uid="{86571602-10DC-498C-95EF-365D69118952}"/>
    <cellStyle name="SAPBEXHLevel2 2 5" xfId="3385" xr:uid="{DA019710-4314-4A4F-9ABA-79B2F33CBBEE}"/>
    <cellStyle name="SAPBEXHLevel2 2 6" xfId="3505" xr:uid="{B5143360-1420-4237-96F6-157AD3278110}"/>
    <cellStyle name="SAPBEXHLevel2 2 7" xfId="4179" xr:uid="{3DDAB4EC-9421-4F73-8B37-462A1D8C793E}"/>
    <cellStyle name="SAPBEXHLevel2 2 8" xfId="4478" xr:uid="{F1C19863-829D-41E7-A8D5-785168869450}"/>
    <cellStyle name="SAPBEXHLevel2 2 9" xfId="4459" xr:uid="{BB4B7946-5FAA-4C70-861A-B528830EB0A0}"/>
    <cellStyle name="SAPBEXHLevel2 3" xfId="2455" xr:uid="{D4B030F9-2CC5-450C-BC09-2AD430239E2D}"/>
    <cellStyle name="SAPBEXHLevel2 3 10" xfId="5285" xr:uid="{9DCE129E-A298-4D08-9947-661F1BB10334}"/>
    <cellStyle name="SAPBEXHLevel2 3 11" xfId="5587" xr:uid="{81862B59-EF29-4C22-A7C1-7AEA21D8AB7E}"/>
    <cellStyle name="SAPBEXHLevel2 3 12" xfId="5877" xr:uid="{ECFDA7FC-CCD4-46E9-8A69-10A01D4DFA29}"/>
    <cellStyle name="SAPBEXHLevel2 3 13" xfId="6129" xr:uid="{C302EAA4-CC57-490C-8A59-97129FC4275E}"/>
    <cellStyle name="SAPBEXHLevel2 3 14" xfId="6379" xr:uid="{6F21F6BB-A455-497C-9786-A239F1CC4BE2}"/>
    <cellStyle name="SAPBEXHLevel2 3 15" xfId="7018" xr:uid="{BC746833-CFBB-4492-BDE6-2CD0A3AC7932}"/>
    <cellStyle name="SAPBEXHLevel2 3 16" xfId="6653" xr:uid="{4C85A0AF-234B-440D-A3C4-831810AA47FB}"/>
    <cellStyle name="SAPBEXHLevel2 3 17" xfId="7793" xr:uid="{8BCDA0DB-C818-44AB-BCFE-46EA54ED8D0B}"/>
    <cellStyle name="SAPBEXHLevel2 3 18" xfId="7265" xr:uid="{5D8E04B3-0B84-4698-BAAC-77CC1FA0CF82}"/>
    <cellStyle name="SAPBEXHLevel2 3 19" xfId="8049" xr:uid="{28403789-71CD-4171-8617-7D13D5989533}"/>
    <cellStyle name="SAPBEXHLevel2 3 2" xfId="2541" xr:uid="{A389D5BF-981C-4D2E-B151-16B6913194A8}"/>
    <cellStyle name="SAPBEXHLevel2 3 2 10" xfId="5366" xr:uid="{BD65383F-020C-4A3F-990B-950732241433}"/>
    <cellStyle name="SAPBEXHLevel2 3 2 11" xfId="5667" xr:uid="{577114A6-626D-4C69-B7BD-FB08686A3EBF}"/>
    <cellStyle name="SAPBEXHLevel2 3 2 12" xfId="5960" xr:uid="{0196DEAF-DC23-499B-9E04-E23530CFA882}"/>
    <cellStyle name="SAPBEXHLevel2 3 2 13" xfId="6211" xr:uid="{B1D0F3C2-3A17-4F73-951F-05AE00FA87B3}"/>
    <cellStyle name="SAPBEXHLevel2 3 2 14" xfId="6458" xr:uid="{C38EF429-0CF8-46FA-8911-67F0428C1116}"/>
    <cellStyle name="SAPBEXHLevel2 3 2 15" xfId="7104" xr:uid="{11C778F6-4CDA-4465-B018-C672DFDF51F9}"/>
    <cellStyle name="SAPBEXHLevel2 3 2 16" xfId="7580" xr:uid="{03207F35-DC00-4B44-94AA-10A4B51EAA77}"/>
    <cellStyle name="SAPBEXHLevel2 3 2 17" xfId="7877" xr:uid="{794E1EAA-346D-47BE-9A56-9AC19F8EDA61}"/>
    <cellStyle name="SAPBEXHLevel2 3 2 18" xfId="8110" xr:uid="{A43D616F-2320-4133-A12B-AA18E286FE1E}"/>
    <cellStyle name="SAPBEXHLevel2 3 2 19" xfId="8304" xr:uid="{18D4B59C-A300-4EF4-8155-A13DD44C25AB}"/>
    <cellStyle name="SAPBEXHLevel2 3 2 2" xfId="3202" xr:uid="{9DF3BA41-08B0-41D1-8B0E-55EB9474C95B}"/>
    <cellStyle name="SAPBEXHLevel2 3 2 20" xfId="8513" xr:uid="{605A7348-06E6-4583-B0ED-B55C830CBFD7}"/>
    <cellStyle name="SAPBEXHLevel2 3 2 21" xfId="8711" xr:uid="{10CFEEF3-479B-44B6-9051-F8EE64E7254F}"/>
    <cellStyle name="SAPBEXHLevel2 3 2 3" xfId="3500" xr:uid="{767B374B-121C-49D0-8B78-6CFCF15DB963}"/>
    <cellStyle name="SAPBEXHLevel2 3 2 4" xfId="3779" xr:uid="{27DE30A3-B302-4657-83EF-A026C3DFF4E7}"/>
    <cellStyle name="SAPBEXHLevel2 3 2 5" xfId="3981" xr:uid="{FC2F853A-5BC0-4345-93F8-E71D54F83AFC}"/>
    <cellStyle name="SAPBEXHLevel2 3 2 6" xfId="4296" xr:uid="{C91F9B42-59B6-40AC-A8E8-06966F1F520F}"/>
    <cellStyle name="SAPBEXHLevel2 3 2 7" xfId="4598" xr:uid="{7BA5631B-BE9E-4AEC-A080-69A08B93D921}"/>
    <cellStyle name="SAPBEXHLevel2 3 2 8" xfId="4873" xr:uid="{57286847-2F7F-4619-9E1A-306D1C8AD0D0}"/>
    <cellStyle name="SAPBEXHLevel2 3 2 9" xfId="5075" xr:uid="{C67A6B98-E8AD-43CB-9386-F0F628F7B454}"/>
    <cellStyle name="SAPBEXHLevel2 3 3" xfId="2667" xr:uid="{18268E2B-CF5C-4BB3-9F51-E2F763083ED5}"/>
    <cellStyle name="SAPBEXHLevel2 3 3 10" xfId="5491" xr:uid="{B54F4962-43BE-4AF0-8849-1DFD56184EE1}"/>
    <cellStyle name="SAPBEXHLevel2 3 3 11" xfId="5790" xr:uid="{A0FFB16B-74E3-4959-9BE2-48B62F997260}"/>
    <cellStyle name="SAPBEXHLevel2 3 3 12" xfId="6083" xr:uid="{91A098D0-BAAF-4712-AA63-122120898808}"/>
    <cellStyle name="SAPBEXHLevel2 3 3 13" xfId="6336" xr:uid="{5E661B59-34F9-4938-A708-3FE2ABC3C28F}"/>
    <cellStyle name="SAPBEXHLevel2 3 3 14" xfId="6581" xr:uid="{71F4AE42-6155-4AB0-8813-B844D4C3CEDA}"/>
    <cellStyle name="SAPBEXHLevel2 3 3 15" xfId="7230" xr:uid="{0A6E092F-0D79-45BC-9CA6-369B47F855AC}"/>
    <cellStyle name="SAPBEXHLevel2 3 3 16" xfId="7499" xr:uid="{25FD9F0A-9E6B-4007-BF07-78841CBB2666}"/>
    <cellStyle name="SAPBEXHLevel2 3 3 17" xfId="7703" xr:uid="{3BD6E2D0-EDDD-42DA-BCC1-7D1E4D849AA5}"/>
    <cellStyle name="SAPBEXHLevel2 3 3 18" xfId="8000" xr:uid="{78D5B59C-DE9A-461F-B8D3-C9E699C72CDB}"/>
    <cellStyle name="SAPBEXHLevel2 3 3 19" xfId="8229" xr:uid="{42863168-BA60-486E-8771-C7A25A67C032}"/>
    <cellStyle name="SAPBEXHLevel2 3 3 2" xfId="3328" xr:uid="{D0F80F53-B64C-43B6-9AEC-5337DECB1AE6}"/>
    <cellStyle name="SAPBEXHLevel2 3 3 20" xfId="8427" xr:uid="{93960BA6-9D13-4C26-9FD8-CEE509014190}"/>
    <cellStyle name="SAPBEXHLevel2 3 3 21" xfId="8632" xr:uid="{A405CDAA-C6E0-4FE4-9901-F9BED46FCCA4}"/>
    <cellStyle name="SAPBEXHLevel2 3 3 22" xfId="8834" xr:uid="{40C552EC-3306-4378-8686-E29E065CA47F}"/>
    <cellStyle name="SAPBEXHLevel2 3 3 3" xfId="3623" xr:uid="{1FDC76DD-B58B-416B-8D2F-1972C7270803}"/>
    <cellStyle name="SAPBEXHLevel2 3 3 4" xfId="3900" xr:uid="{9C9F25EE-F98E-4A7E-92E6-23502B8AB113}"/>
    <cellStyle name="SAPBEXHLevel2 3 3 5" xfId="4107" xr:uid="{68D61096-8761-4C1A-A030-D08C83388DBC}"/>
    <cellStyle name="SAPBEXHLevel2 3 3 6" xfId="4420" xr:uid="{38B13F8F-CC43-4775-BEB9-5557BADF88AD}"/>
    <cellStyle name="SAPBEXHLevel2 3 3 7" xfId="4723" xr:uid="{3A9D61D3-11EA-4ED9-A5F3-B867A2D0A727}"/>
    <cellStyle name="SAPBEXHLevel2 3 3 8" xfId="4995" xr:uid="{5E850D63-BDE2-4825-9CEF-6115C9916096}"/>
    <cellStyle name="SAPBEXHLevel2 3 3 9" xfId="5199" xr:uid="{A441425D-5F0B-46ED-97CD-0A05F68A4489}"/>
    <cellStyle name="SAPBEXHLevel2 3 4" xfId="3116" xr:uid="{63CC5A56-C2E2-47D9-8D80-61868484631A}"/>
    <cellStyle name="SAPBEXHLevel2 3 5" xfId="3419" xr:uid="{E5B2E9D3-2FDC-4A6D-B1F7-2583C39F3D26}"/>
    <cellStyle name="SAPBEXHLevel2 3 6" xfId="2714" xr:uid="{3DF2207D-ADE6-49A8-AFD8-68DEBD672E5E}"/>
    <cellStyle name="SAPBEXHLevel2 3 7" xfId="4215" xr:uid="{F23F2C79-ECB9-40CB-884E-73ACA726CF5E}"/>
    <cellStyle name="SAPBEXHLevel2 3 8" xfId="4513" xr:uid="{2A8482B0-69BF-4333-8DB7-480929471541}"/>
    <cellStyle name="SAPBEXHLevel2 3 9" xfId="2978" xr:uid="{76418605-5A74-4C1C-BC22-FB914ECCC9C9}"/>
    <cellStyle name="SAPBEXHLevel2 4" xfId="2603" xr:uid="{D6EB5E54-2F9B-4340-9DEE-09E5786B89C3}"/>
    <cellStyle name="SAPBEXHLevel2 4 10" xfId="5427" xr:uid="{217AFD08-71D0-4D1C-9EEA-C871E41490B9}"/>
    <cellStyle name="SAPBEXHLevel2 4 11" xfId="5727" xr:uid="{A3A99A62-FF59-4851-94D8-57EBF4E02D00}"/>
    <cellStyle name="SAPBEXHLevel2 4 12" xfId="6020" xr:uid="{BB17BF38-7B7E-447B-8CB3-BD97D5899FF3}"/>
    <cellStyle name="SAPBEXHLevel2 4 13" xfId="6272" xr:uid="{26443498-CD82-4A16-A7B9-1D9E2D5577B9}"/>
    <cellStyle name="SAPBEXHLevel2 4 14" xfId="6518" xr:uid="{2FD51151-9561-4F38-9296-3A946604EDDB}"/>
    <cellStyle name="SAPBEXHLevel2 4 15" xfId="7166" xr:uid="{C32790B5-DD94-4407-9837-1C0803BE5DA7}"/>
    <cellStyle name="SAPBEXHLevel2 4 16" xfId="7435" xr:uid="{1FC15C63-2A97-4DB7-B613-E7ADEC9CFDC8}"/>
    <cellStyle name="SAPBEXHLevel2 4 17" xfId="7640" xr:uid="{6B845B62-527F-4097-B3B3-54063CA92041}"/>
    <cellStyle name="SAPBEXHLevel2 4 18" xfId="7937" xr:uid="{0F7C5D71-8C7C-4F32-A4FB-1FBED65B8CC4}"/>
    <cellStyle name="SAPBEXHLevel2 4 19" xfId="8166" xr:uid="{3325E572-65C3-4975-BAE7-36281A12B95D}"/>
    <cellStyle name="SAPBEXHLevel2 4 2" xfId="3264" xr:uid="{45ADBBEE-11E1-4D0A-ACE3-B5E3AF4A0657}"/>
    <cellStyle name="SAPBEXHLevel2 4 20" xfId="8364" xr:uid="{58BA4B2C-B647-440B-9F0B-FD072DF19E0D}"/>
    <cellStyle name="SAPBEXHLevel2 4 21" xfId="8569" xr:uid="{E8121DD0-6D49-4E06-9E61-D75072883705}"/>
    <cellStyle name="SAPBEXHLevel2 4 22" xfId="8771" xr:uid="{B53D05A4-979B-48F5-AE7E-3A8FC2DA350B}"/>
    <cellStyle name="SAPBEXHLevel2 4 3" xfId="3560" xr:uid="{7801A281-4017-401E-8447-DF28346B2817}"/>
    <cellStyle name="SAPBEXHLevel2 4 4" xfId="3836" xr:uid="{87974D32-1A72-4102-89B0-E1E795BCEA67}"/>
    <cellStyle name="SAPBEXHLevel2 4 5" xfId="4043" xr:uid="{45BF07F4-EFD5-4A96-AE58-D961CACD2E49}"/>
    <cellStyle name="SAPBEXHLevel2 4 6" xfId="4357" xr:uid="{7443C638-8EBC-416C-A10A-E96B29150AFA}"/>
    <cellStyle name="SAPBEXHLevel2 4 7" xfId="4659" xr:uid="{9CD2FD2A-651F-4044-AC18-6C6095B235E7}"/>
    <cellStyle name="SAPBEXHLevel2 4 8" xfId="4931" xr:uid="{56FBDBE5-9AFD-44F9-83B2-413F08623FAD}"/>
    <cellStyle name="SAPBEXHLevel2 4 9" xfId="5136" xr:uid="{18B963B5-BA77-4850-B399-24E74E9EC90F}"/>
    <cellStyle name="SAPBEXHLevel2 5" xfId="3016" xr:uid="{1A612436-2F9B-4DDB-9666-8DA0A952A373}"/>
    <cellStyle name="SAPBEXHLevel2 6" xfId="2757" xr:uid="{0F5358CB-2C70-486B-977B-4C363ED695BE}"/>
    <cellStyle name="SAPBEXHLevel2 7" xfId="2832" xr:uid="{9642DEAF-A401-4D74-95E7-3893F2B25235}"/>
    <cellStyle name="SAPBEXHLevel2 8" xfId="3683" xr:uid="{7A7082A3-67DA-46B5-BDAC-38AFCA30B7D7}"/>
    <cellStyle name="SAPBEXHLevel2 9" xfId="2741" xr:uid="{2C484BEE-8B3A-4D04-9D82-D0A55E78E8E2}"/>
    <cellStyle name="SAPBEXHLevel2X" xfId="2350" xr:uid="{7F29248A-11EA-4209-9C39-19D26D46CFB5}"/>
    <cellStyle name="SAPBEXHLevel2X 10" xfId="2915" xr:uid="{4CDB7666-9439-4FDC-A779-E7C2E8F643FC}"/>
    <cellStyle name="SAPBEXHLevel2X 11" xfId="4818" xr:uid="{5EE38863-68C0-4DFB-85A0-8E35F96159E0}"/>
    <cellStyle name="SAPBEXHLevel2X 12" xfId="4762" xr:uid="{4E1359B0-8EF4-4D25-91AC-87767CC1F95A}"/>
    <cellStyle name="SAPBEXHLevel2X 13" xfId="2892" xr:uid="{2A4A0BD1-DFF5-4121-A190-6A3B0C86424F}"/>
    <cellStyle name="SAPBEXHLevel2X 14" xfId="4814" xr:uid="{263FBD8D-7C7D-4F31-916B-51400C210EE9}"/>
    <cellStyle name="SAPBEXHLevel2X 15" xfId="6931" xr:uid="{35DCB9A4-4E70-46BB-9B61-00F4BE42C8BE}"/>
    <cellStyle name="SAPBEXHLevel2X 16" xfId="6821" xr:uid="{6141CB2D-0E5E-421D-9D81-B4262160AA6B}"/>
    <cellStyle name="SAPBEXHLevel2X 17" xfId="6683" xr:uid="{02FB4CCD-5803-492B-A8D2-637F382F7141}"/>
    <cellStyle name="SAPBEXHLevel2X 18" xfId="6652" xr:uid="{BC549A72-0B98-4D7D-AC5F-0E11CD435188}"/>
    <cellStyle name="SAPBEXHLevel2X 19" xfId="6752" xr:uid="{75E0B4CA-E3D7-4F66-941D-0779284E856A}"/>
    <cellStyle name="SAPBEXHLevel2X 2" xfId="2418" xr:uid="{DED33F81-78D4-4758-85BC-C501AC515331}"/>
    <cellStyle name="SAPBEXHLevel2X 2 10" xfId="5249" xr:uid="{17511472-8471-4CE6-844D-AE4B6702CA6B}"/>
    <cellStyle name="SAPBEXHLevel2X 2 11" xfId="5551" xr:uid="{3A65B3C5-2331-47A2-A28B-8C66686BA681}"/>
    <cellStyle name="SAPBEXHLevel2X 2 12" xfId="5841" xr:uid="{1566DDF0-956B-4C13-9D38-E912D1607519}"/>
    <cellStyle name="SAPBEXHLevel2X 2 13" xfId="5823" xr:uid="{76CFEFE1-0F05-494F-BD7A-CE8985E4BC43}"/>
    <cellStyle name="SAPBEXHLevel2X 2 14" xfId="6981" xr:uid="{BFC542EA-B60E-418A-A8FB-EC23806D2B76}"/>
    <cellStyle name="SAPBEXHLevel2X 2 15" xfId="7290" xr:uid="{5203D2F6-E6A7-4BB4-9367-652349E29F06}"/>
    <cellStyle name="SAPBEXHLevel2X 2 16" xfId="6872" xr:uid="{13FB7863-D334-478D-B183-D95C35C0E578}"/>
    <cellStyle name="SAPBEXHLevel2X 2 17" xfId="7757" xr:uid="{166E5A52-B01D-4783-8288-55DEF4F32402}"/>
    <cellStyle name="SAPBEXHLevel2X 2 18" xfId="6853" xr:uid="{1A923F24-B23F-4B05-AEE3-0C082A57121A}"/>
    <cellStyle name="SAPBEXHLevel2X 2 19" xfId="6637" xr:uid="{DFB83A21-A52D-4D46-A178-189FBBE1DD26}"/>
    <cellStyle name="SAPBEXHLevel2X 2 2" xfId="2504" xr:uid="{DC00A2C7-ECF8-487C-9F38-FD619402DC49}"/>
    <cellStyle name="SAPBEXHLevel2X 2 2 10" xfId="5330" xr:uid="{F0A58632-3C70-4C22-BE18-D6E16B7435FC}"/>
    <cellStyle name="SAPBEXHLevel2X 2 2 11" xfId="5630" xr:uid="{EF91AD5B-F4FA-414B-9C6E-7BBBCCE9C288}"/>
    <cellStyle name="SAPBEXHLevel2X 2 2 12" xfId="5924" xr:uid="{F6AC1035-13A6-41D3-8205-5D376ECB8E0F}"/>
    <cellStyle name="SAPBEXHLevel2X 2 2 13" xfId="6174" xr:uid="{9854F4D0-FEC4-49EB-8DF4-2730C3BC9066}"/>
    <cellStyle name="SAPBEXHLevel2X 2 2 14" xfId="6422" xr:uid="{79A55DB1-E8EC-4094-807C-0473CB147E75}"/>
    <cellStyle name="SAPBEXHLevel2X 2 2 15" xfId="7067" xr:uid="{5FFB4689-4E9D-4D02-8F24-8CA1930826EB}"/>
    <cellStyle name="SAPBEXHLevel2X 2 2 16" xfId="7354" xr:uid="{366FEEE4-DDB4-4A59-B16D-68EFEC235B26}"/>
    <cellStyle name="SAPBEXHLevel2X 2 2 17" xfId="7543" xr:uid="{FA58E7D9-D417-412A-9C8F-CBECAA8ECF97}"/>
    <cellStyle name="SAPBEXHLevel2X 2 2 18" xfId="7841" xr:uid="{56AE0411-E04B-4820-AD8F-84EA5A9C1FE2}"/>
    <cellStyle name="SAPBEXHLevel2X 2 2 19" xfId="8074" xr:uid="{8E2D7240-3C63-4659-83C8-2A7E77F3F0FE}"/>
    <cellStyle name="SAPBEXHLevel2X 2 2 2" xfId="3165" xr:uid="{E2C7686D-1B0F-405D-ADB1-EA8A54564644}"/>
    <cellStyle name="SAPBEXHLevel2X 2 2 20" xfId="8268" xr:uid="{5E4DCA78-5DCC-4C12-B3B9-4EC9C81547B5}"/>
    <cellStyle name="SAPBEXHLevel2X 2 2 21" xfId="8477" xr:uid="{BF6965BA-695F-48D2-96C7-6A1322CCD18A}"/>
    <cellStyle name="SAPBEXHLevel2X 2 2 22" xfId="8675" xr:uid="{B6706251-96A0-4376-ADD3-7A5CCDD4E1FC}"/>
    <cellStyle name="SAPBEXHLevel2X 2 2 3" xfId="3465" xr:uid="{0CAE5A64-9761-4EBB-B09E-507599FC6C29}"/>
    <cellStyle name="SAPBEXHLevel2X 2 2 4" xfId="3742" xr:uid="{F4D89F8E-5772-442F-80C4-896305B3891E}"/>
    <cellStyle name="SAPBEXHLevel2X 2 2 5" xfId="3945" xr:uid="{10937070-E2FB-4885-874C-DCDD752FA479}"/>
    <cellStyle name="SAPBEXHLevel2X 2 2 6" xfId="4259" xr:uid="{B73E9677-2E80-4883-A144-636928F6BAA9}"/>
    <cellStyle name="SAPBEXHLevel2X 2 2 7" xfId="4562" xr:uid="{1215DA18-88CD-4785-8549-484305A9B42A}"/>
    <cellStyle name="SAPBEXHLevel2X 2 2 8" xfId="4836" xr:uid="{FED08D45-1EE9-48C0-95C7-6BB5785603B5}"/>
    <cellStyle name="SAPBEXHLevel2X 2 2 9" xfId="5038" xr:uid="{4B9CBE46-E213-4266-A5FB-E72D45DF0B5A}"/>
    <cellStyle name="SAPBEXHLevel2X 2 3" xfId="2630" xr:uid="{C2B7BC9F-01BA-44D4-B595-691CBEA3ADD4}"/>
    <cellStyle name="SAPBEXHLevel2X 2 3 10" xfId="5454" xr:uid="{B8381DD7-FA06-4051-8723-5D4E22B67588}"/>
    <cellStyle name="SAPBEXHLevel2X 2 3 11" xfId="5754" xr:uid="{D8E13BF3-9E5F-4774-BA78-B9FBA76CFEA0}"/>
    <cellStyle name="SAPBEXHLevel2X 2 3 12" xfId="6047" xr:uid="{FDA2053D-7FB4-49D3-B859-B9C60B21BA79}"/>
    <cellStyle name="SAPBEXHLevel2X 2 3 13" xfId="6299" xr:uid="{F9768FFE-C13A-430F-9EF9-F80717814EDC}"/>
    <cellStyle name="SAPBEXHLevel2X 2 3 14" xfId="6545" xr:uid="{D72684D6-71C0-48B3-A6AE-5BB28B330E12}"/>
    <cellStyle name="SAPBEXHLevel2X 2 3 15" xfId="7193" xr:uid="{2BE417F5-D1DE-40DF-AC32-71CFC6DCDA06}"/>
    <cellStyle name="SAPBEXHLevel2X 2 3 16" xfId="7462" xr:uid="{C35D12FA-2FA5-4E45-9B22-C9CD175DF17E}"/>
    <cellStyle name="SAPBEXHLevel2X 2 3 17" xfId="7667" xr:uid="{04593EF4-687E-4C33-BD35-353A24146E05}"/>
    <cellStyle name="SAPBEXHLevel2X 2 3 18" xfId="7964" xr:uid="{4DD045C2-8148-44E4-99E3-FE1902F15D33}"/>
    <cellStyle name="SAPBEXHLevel2X 2 3 19" xfId="8193" xr:uid="{4FD306A4-FE8D-41C9-9189-ABD273C9754E}"/>
    <cellStyle name="SAPBEXHLevel2X 2 3 2" xfId="3291" xr:uid="{A8EBFA2E-DACA-460E-ABD2-FC379871F5C9}"/>
    <cellStyle name="SAPBEXHLevel2X 2 3 20" xfId="8391" xr:uid="{F66B7E48-37F5-439B-9ADA-C9E3D2B6755A}"/>
    <cellStyle name="SAPBEXHLevel2X 2 3 21" xfId="8596" xr:uid="{128EDB4E-8428-4441-9B5C-FF187B058268}"/>
    <cellStyle name="SAPBEXHLevel2X 2 3 22" xfId="8798" xr:uid="{A78332D7-7D26-45C2-A1FB-49EFE291103E}"/>
    <cellStyle name="SAPBEXHLevel2X 2 3 3" xfId="3587" xr:uid="{0E70A958-FEC0-4A75-BD1B-F3C4A653C705}"/>
    <cellStyle name="SAPBEXHLevel2X 2 3 4" xfId="3863" xr:uid="{86695A68-F411-4746-B080-FE1942217C7D}"/>
    <cellStyle name="SAPBEXHLevel2X 2 3 5" xfId="4070" xr:uid="{BE1DAD84-0694-4D16-9765-26CD0DB7FC33}"/>
    <cellStyle name="SAPBEXHLevel2X 2 3 6" xfId="4384" xr:uid="{D5D42EE7-908C-488A-A61A-5D6D9CFA7FBB}"/>
    <cellStyle name="SAPBEXHLevel2X 2 3 7" xfId="4686" xr:uid="{F3B39237-8CAD-4C5F-9531-6C4E6E0D6685}"/>
    <cellStyle name="SAPBEXHLevel2X 2 3 8" xfId="4958" xr:uid="{9284E075-3143-47CB-9BE3-EA3B53223F71}"/>
    <cellStyle name="SAPBEXHLevel2X 2 3 9" xfId="5163" xr:uid="{375B51C9-16E6-4A01-8840-18A8D86637F1}"/>
    <cellStyle name="SAPBEXHLevel2X 2 4" xfId="3079" xr:uid="{941FEA58-A01E-4BE3-8877-18C050887199}"/>
    <cellStyle name="SAPBEXHLevel2X 2 5" xfId="3384" xr:uid="{F80D543D-73A0-4936-A372-52930664EEC0}"/>
    <cellStyle name="SAPBEXHLevel2X 2 6" xfId="3367" xr:uid="{B41DEE5E-B7A3-4303-AB8C-FD93338C0592}"/>
    <cellStyle name="SAPBEXHLevel2X 2 7" xfId="4178" xr:uid="{32416937-1E95-4BD9-B591-F09560604541}"/>
    <cellStyle name="SAPBEXHLevel2X 2 8" xfId="4477" xr:uid="{A9355DF1-B4E7-4324-BB52-F47EA093613E}"/>
    <cellStyle name="SAPBEXHLevel2X 2 9" xfId="4151" xr:uid="{B0C39DF7-76D7-4950-80C5-E397AAFA7022}"/>
    <cellStyle name="SAPBEXHLevel2X 3" xfId="2454" xr:uid="{39C231C3-4F20-4291-94D3-2C5E76C860FA}"/>
    <cellStyle name="SAPBEXHLevel2X 3 10" xfId="5284" xr:uid="{F2294D01-567D-458D-BB88-2748FF2E6854}"/>
    <cellStyle name="SAPBEXHLevel2X 3 11" xfId="5586" xr:uid="{605F2B03-B031-481D-9380-55272A501394}"/>
    <cellStyle name="SAPBEXHLevel2X 3 12" xfId="5876" xr:uid="{853AC2BD-39FC-4C14-82C8-8A9BE24B67D4}"/>
    <cellStyle name="SAPBEXHLevel2X 3 13" xfId="6128" xr:uid="{05D4B9F1-05A6-47F0-9FBA-74E319F2A0BA}"/>
    <cellStyle name="SAPBEXHLevel2X 3 14" xfId="6378" xr:uid="{7386F6CF-2A9D-47A8-975B-5416D2B32B55}"/>
    <cellStyle name="SAPBEXHLevel2X 3 15" xfId="7017" xr:uid="{20A09F13-C419-4C1E-8A22-032094A5A60B}"/>
    <cellStyle name="SAPBEXHLevel2X 3 16" xfId="6649" xr:uid="{771955D2-E623-4228-8F6D-9916A0B172E2}"/>
    <cellStyle name="SAPBEXHLevel2X 3 17" xfId="7792" xr:uid="{42F19073-8F78-4928-8CB3-C86130AF4576}"/>
    <cellStyle name="SAPBEXHLevel2X 3 18" xfId="7335" xr:uid="{356B6330-C2B2-47EF-841E-B8D7D4AC52BD}"/>
    <cellStyle name="SAPBEXHLevel2X 3 19" xfId="8054" xr:uid="{2D1BE44D-9DFE-48A1-8081-95E31DF74511}"/>
    <cellStyle name="SAPBEXHLevel2X 3 2" xfId="2540" xr:uid="{79720E6E-2DA2-425F-A716-474839C50A04}"/>
    <cellStyle name="SAPBEXHLevel2X 3 2 10" xfId="5365" xr:uid="{CA0C5E79-2512-42A1-B4F8-66C62E94B565}"/>
    <cellStyle name="SAPBEXHLevel2X 3 2 11" xfId="5666" xr:uid="{748085D7-97CF-4687-90F2-B734EEB88683}"/>
    <cellStyle name="SAPBEXHLevel2X 3 2 12" xfId="5959" xr:uid="{095B9773-2AE7-497F-8EEC-DFCC95D8A47B}"/>
    <cellStyle name="SAPBEXHLevel2X 3 2 13" xfId="6210" xr:uid="{FB2CDBA1-F3CB-4652-BFF8-AFDF43E74986}"/>
    <cellStyle name="SAPBEXHLevel2X 3 2 14" xfId="6457" xr:uid="{61DC2DCE-C22E-452A-94A3-C0B94C5DDE0A}"/>
    <cellStyle name="SAPBEXHLevel2X 3 2 15" xfId="7103" xr:uid="{C279A022-231E-4DF0-8231-961AA0E3F525}"/>
    <cellStyle name="SAPBEXHLevel2X 3 2 16" xfId="7579" xr:uid="{6085DC33-3023-45B5-A5E7-6B6ED1ACAA05}"/>
    <cellStyle name="SAPBEXHLevel2X 3 2 17" xfId="7876" xr:uid="{45DEAB69-CE65-43F4-929F-859E2F6EB731}"/>
    <cellStyle name="SAPBEXHLevel2X 3 2 18" xfId="8109" xr:uid="{7B7251B0-9A1F-4939-8C60-2AA8BD1EBC32}"/>
    <cellStyle name="SAPBEXHLevel2X 3 2 19" xfId="8303" xr:uid="{FC89000F-C728-41CD-8946-EF96F9694CFB}"/>
    <cellStyle name="SAPBEXHLevel2X 3 2 2" xfId="3201" xr:uid="{6690087C-FEE6-494B-BFE3-150C6CDBD5A4}"/>
    <cellStyle name="SAPBEXHLevel2X 3 2 20" xfId="8512" xr:uid="{22FC7027-CB04-4549-B414-B9BEDAF2E110}"/>
    <cellStyle name="SAPBEXHLevel2X 3 2 21" xfId="8710" xr:uid="{83966560-3160-4BDA-A309-B074C54794BE}"/>
    <cellStyle name="SAPBEXHLevel2X 3 2 3" xfId="3499" xr:uid="{39A2E220-C3DC-473A-95E0-1236292F540F}"/>
    <cellStyle name="SAPBEXHLevel2X 3 2 4" xfId="3778" xr:uid="{0753A384-7D97-4489-8359-6B3E819388BC}"/>
    <cellStyle name="SAPBEXHLevel2X 3 2 5" xfId="3980" xr:uid="{4E986240-873C-4F32-AA9B-EDEB2A4263D9}"/>
    <cellStyle name="SAPBEXHLevel2X 3 2 6" xfId="4295" xr:uid="{46C48BC4-1AE8-46A0-9F19-85B6763FB062}"/>
    <cellStyle name="SAPBEXHLevel2X 3 2 7" xfId="4597" xr:uid="{4C4DAF95-1667-4248-A8CA-68258762948E}"/>
    <cellStyle name="SAPBEXHLevel2X 3 2 8" xfId="4872" xr:uid="{01A2DD29-E865-481E-9781-D95AD82B79BE}"/>
    <cellStyle name="SAPBEXHLevel2X 3 2 9" xfId="5074" xr:uid="{8D989A43-1FE0-492B-94EF-17072302E715}"/>
    <cellStyle name="SAPBEXHLevel2X 3 3" xfId="2666" xr:uid="{B6C52323-0EE9-42EC-8074-EA62C075A586}"/>
    <cellStyle name="SAPBEXHLevel2X 3 3 10" xfId="5490" xr:uid="{F7BB6B05-4F9E-4D4A-956E-C4D1C52D1B64}"/>
    <cellStyle name="SAPBEXHLevel2X 3 3 11" xfId="5789" xr:uid="{28958887-F145-4FA7-B443-7305198E161F}"/>
    <cellStyle name="SAPBEXHLevel2X 3 3 12" xfId="6082" xr:uid="{DAEDE7A4-CFDD-4F2F-9B6F-822A7B0FDD75}"/>
    <cellStyle name="SAPBEXHLevel2X 3 3 13" xfId="6335" xr:uid="{3A0AC760-7DE2-47E8-9026-A52A78379E18}"/>
    <cellStyle name="SAPBEXHLevel2X 3 3 14" xfId="6580" xr:uid="{2714586E-F967-4814-B9EC-E43D59188E51}"/>
    <cellStyle name="SAPBEXHLevel2X 3 3 15" xfId="7229" xr:uid="{EE3C2DF5-02A7-4719-A0CF-65C0248FE9DE}"/>
    <cellStyle name="SAPBEXHLevel2X 3 3 16" xfId="7498" xr:uid="{DEE55C42-A4B3-4D16-8507-91E986B34290}"/>
    <cellStyle name="SAPBEXHLevel2X 3 3 17" xfId="7702" xr:uid="{B69A9220-6DDC-4B4A-8F65-B140ED6E74DC}"/>
    <cellStyle name="SAPBEXHLevel2X 3 3 18" xfId="7999" xr:uid="{BA5BA24D-79BB-4678-A784-21D4B5EA9B0C}"/>
    <cellStyle name="SAPBEXHLevel2X 3 3 19" xfId="8228" xr:uid="{1ADEE3E6-5ED1-4F99-8BB9-BFD4A0E61F13}"/>
    <cellStyle name="SAPBEXHLevel2X 3 3 2" xfId="3327" xr:uid="{C3768EEA-C9A1-4989-AB46-763BDE542305}"/>
    <cellStyle name="SAPBEXHLevel2X 3 3 20" xfId="8426" xr:uid="{C3C03FE9-86FD-4CCC-8C60-312F1BCDA2AB}"/>
    <cellStyle name="SAPBEXHLevel2X 3 3 21" xfId="8631" xr:uid="{0DBBE301-1041-49A3-AA26-13C7CD67A897}"/>
    <cellStyle name="SAPBEXHLevel2X 3 3 22" xfId="8833" xr:uid="{CE1D10A6-1B88-48F9-B03C-27327F9D40A4}"/>
    <cellStyle name="SAPBEXHLevel2X 3 3 3" xfId="3622" xr:uid="{6039C79B-9B80-4F6A-9BB4-6D4307575B73}"/>
    <cellStyle name="SAPBEXHLevel2X 3 3 4" xfId="3899" xr:uid="{32570511-933E-413F-BF67-2D8D82A59552}"/>
    <cellStyle name="SAPBEXHLevel2X 3 3 5" xfId="4106" xr:uid="{0E5B18C3-0B19-4170-8DBF-A62644087C18}"/>
    <cellStyle name="SAPBEXHLevel2X 3 3 6" xfId="4419" xr:uid="{AA27E4BB-4CF8-4BB9-AF2A-842E1062FD1D}"/>
    <cellStyle name="SAPBEXHLevel2X 3 3 7" xfId="4722" xr:uid="{05C9C558-AC2B-4C02-A744-65EB7B01A60C}"/>
    <cellStyle name="SAPBEXHLevel2X 3 3 8" xfId="4994" xr:uid="{8A94D096-3D04-4E10-8A62-DAEF9F819E6C}"/>
    <cellStyle name="SAPBEXHLevel2X 3 3 9" xfId="5198" xr:uid="{334DE077-D430-404F-8A2F-7030624795E9}"/>
    <cellStyle name="SAPBEXHLevel2X 3 4" xfId="3115" xr:uid="{33983692-E5AE-48FB-B560-21EC610348A8}"/>
    <cellStyle name="SAPBEXHLevel2X 3 5" xfId="3418" xr:uid="{506E587A-6C6D-449A-8A3C-7A0AC3D09678}"/>
    <cellStyle name="SAPBEXHLevel2X 3 6" xfId="2987" xr:uid="{52DBAE64-CBE0-4D9F-9FBF-EB4B9D9E96FE}"/>
    <cellStyle name="SAPBEXHLevel2X 3 7" xfId="4214" xr:uid="{8DBEA14E-E979-490B-A281-0B159102929D}"/>
    <cellStyle name="SAPBEXHLevel2X 3 8" xfId="4512" xr:uid="{654B2EC8-028B-463D-AD58-F5FDBB6ACDFC}"/>
    <cellStyle name="SAPBEXHLevel2X 3 9" xfId="4006" xr:uid="{4AFB1C51-284B-47EA-AE47-D99BF2FCDFB5}"/>
    <cellStyle name="SAPBEXHLevel2X 4" xfId="2604" xr:uid="{3B5EF6F5-4D6D-4EFD-A9F3-FC6F98252C8B}"/>
    <cellStyle name="SAPBEXHLevel2X 4 10" xfId="5428" xr:uid="{C5BA5545-4FDB-4A85-A44D-38534844270F}"/>
    <cellStyle name="SAPBEXHLevel2X 4 11" xfId="5728" xr:uid="{2965D907-5CC8-4D50-A246-D98482651E7D}"/>
    <cellStyle name="SAPBEXHLevel2X 4 12" xfId="6021" xr:uid="{E9137E2E-B5C6-466F-B1E6-80FC60979272}"/>
    <cellStyle name="SAPBEXHLevel2X 4 13" xfId="6273" xr:uid="{0A356244-69FA-4FD7-8F12-55F38A9DABE8}"/>
    <cellStyle name="SAPBEXHLevel2X 4 14" xfId="6519" xr:uid="{F3A27ADB-BD4C-4D03-AE1C-E38EC3AD47B0}"/>
    <cellStyle name="SAPBEXHLevel2X 4 15" xfId="7167" xr:uid="{B45C1CF3-60AD-4300-A81B-9B59A55E11E0}"/>
    <cellStyle name="SAPBEXHLevel2X 4 16" xfId="7436" xr:uid="{B02FF382-F15A-4EED-897C-ABE30C1D6F70}"/>
    <cellStyle name="SAPBEXHLevel2X 4 17" xfId="7641" xr:uid="{23AE2C18-560D-456C-8062-174359D5ECB9}"/>
    <cellStyle name="SAPBEXHLevel2X 4 18" xfId="7938" xr:uid="{34762B5F-B1E1-4CE5-90D4-0787E00DDF17}"/>
    <cellStyle name="SAPBEXHLevel2X 4 19" xfId="8167" xr:uid="{6FF07A56-8A82-43DA-80C2-77040700E325}"/>
    <cellStyle name="SAPBEXHLevel2X 4 2" xfId="3265" xr:uid="{53EEA48A-2F46-4C92-BB7A-B28FF23F32A5}"/>
    <cellStyle name="SAPBEXHLevel2X 4 20" xfId="8365" xr:uid="{56E0B744-A0A4-4040-8B12-3CF091CF01DB}"/>
    <cellStyle name="SAPBEXHLevel2X 4 21" xfId="8570" xr:uid="{67E6BF3B-9CC0-419D-B36D-B90D1F8734C1}"/>
    <cellStyle name="SAPBEXHLevel2X 4 22" xfId="8772" xr:uid="{0C7F8B94-C626-4161-BA50-B7781FC2B340}"/>
    <cellStyle name="SAPBEXHLevel2X 4 3" xfId="3561" xr:uid="{B887E365-17BA-4CCD-9BEA-F4AE522E23A9}"/>
    <cellStyle name="SAPBEXHLevel2X 4 4" xfId="3837" xr:uid="{C47F063F-85C9-4F1B-9452-349966801406}"/>
    <cellStyle name="SAPBEXHLevel2X 4 5" xfId="4044" xr:uid="{F9142546-DE83-48CD-A837-21BAFC56BCB4}"/>
    <cellStyle name="SAPBEXHLevel2X 4 6" xfId="4358" xr:uid="{D7E3532E-E34F-48E9-874E-1EC032198E3A}"/>
    <cellStyle name="SAPBEXHLevel2X 4 7" xfId="4660" xr:uid="{94209C16-0E3C-4D6F-A9F3-DA2614DEAA5F}"/>
    <cellStyle name="SAPBEXHLevel2X 4 8" xfId="4932" xr:uid="{0AB1842D-D39B-462E-9B35-31106FC54C9C}"/>
    <cellStyle name="SAPBEXHLevel2X 4 9" xfId="5137" xr:uid="{2141283B-74CA-4E4D-BFB9-A6537F27DBC1}"/>
    <cellStyle name="SAPBEXHLevel2X 5" xfId="3017" xr:uid="{89385D81-F867-408D-A093-8DAF419D9AF5}"/>
    <cellStyle name="SAPBEXHLevel2X 6" xfId="2756" xr:uid="{FE1521D4-603C-4F4A-8D39-EBF175B3F4BE}"/>
    <cellStyle name="SAPBEXHLevel2X 7" xfId="2831" xr:uid="{98FE800D-393C-4B69-BDF3-5CA8A3764123}"/>
    <cellStyle name="SAPBEXHLevel2X 8" xfId="3724" xr:uid="{44F77F51-41CD-4055-BDDE-D6765528D831}"/>
    <cellStyle name="SAPBEXHLevel2X 9" xfId="3660" xr:uid="{254DE55B-5CA6-4A3F-A2EC-B4EA2752ED2C}"/>
    <cellStyle name="SAPBEXHLevel3" xfId="2351" xr:uid="{6DD255DA-760F-4548-9B00-46789F149760}"/>
    <cellStyle name="SAPBEXHLevel3 10" xfId="2914" xr:uid="{636FAEFA-AB30-4A8E-ACAD-74471F70B0FF}"/>
    <cellStyle name="SAPBEXHLevel3 11" xfId="3698" xr:uid="{A36784D2-B712-4F7D-9A72-3F3E4FF2EF1B}"/>
    <cellStyle name="SAPBEXHLevel3 12" xfId="2819" xr:uid="{9FA89E06-D2E9-4B7F-B2CC-B2E09C7E9A51}"/>
    <cellStyle name="SAPBEXHLevel3 13" xfId="2902" xr:uid="{D255FB50-A34B-4EF4-8891-CE004FA0D809}"/>
    <cellStyle name="SAPBEXHLevel3 14" xfId="4777" xr:uid="{8583A8A0-0E02-48E3-8CA6-7B83251FAD9F}"/>
    <cellStyle name="SAPBEXHLevel3 15" xfId="6932" xr:uid="{B81B6F5A-AB59-43EA-B855-E610C9F5345B}"/>
    <cellStyle name="SAPBEXHLevel3 16" xfId="6822" xr:uid="{4BD9EF9D-88CE-4074-BDCF-CCFEF6042D27}"/>
    <cellStyle name="SAPBEXHLevel3 17" xfId="7337" xr:uid="{90873D84-46F6-4C1C-B173-D0FABD0026D1}"/>
    <cellStyle name="SAPBEXHLevel3 18" xfId="6648" xr:uid="{8C09D171-B8DB-4083-B1E7-60A6C19D8F75}"/>
    <cellStyle name="SAPBEXHLevel3 19" xfId="6751" xr:uid="{8754C7A8-8502-4ECE-8DBA-AD62A6C03AEE}"/>
    <cellStyle name="SAPBEXHLevel3 2" xfId="2417" xr:uid="{CAD75386-4A60-46A9-958A-699407085E14}"/>
    <cellStyle name="SAPBEXHLevel3 2 10" xfId="5248" xr:uid="{56008AF4-6933-4E73-99EB-AD8DE80ACF24}"/>
    <cellStyle name="SAPBEXHLevel3 2 11" xfId="5550" xr:uid="{D72C4B9A-2033-4D00-8BC5-8FF61AB0F96C}"/>
    <cellStyle name="SAPBEXHLevel3 2 12" xfId="5840" xr:uid="{260D884D-FD0C-4FE5-B606-66A8AF851A1E}"/>
    <cellStyle name="SAPBEXHLevel3 2 13" xfId="5531" xr:uid="{3FF59B77-752F-4271-8040-0DAC3D0D202B}"/>
    <cellStyle name="SAPBEXHLevel3 2 14" xfId="6980" xr:uid="{6463D2BF-A8E2-4F23-80E1-F34A3BE8E90E}"/>
    <cellStyle name="SAPBEXHLevel3 2 15" xfId="7289" xr:uid="{633948F8-BD63-4F94-9C30-B0ACF874476A}"/>
    <cellStyle name="SAPBEXHLevel3 2 16" xfId="6871" xr:uid="{A1EE0BBF-0279-4136-B55F-B74CD5BCE650}"/>
    <cellStyle name="SAPBEXHLevel3 2 17" xfId="7756" xr:uid="{901E9CC9-71F1-45D1-A7E2-F31EA1D3589C}"/>
    <cellStyle name="SAPBEXHLevel3 2 18" xfId="6703" xr:uid="{1CBCD789-BDCD-4642-BF40-11D2B2584323}"/>
    <cellStyle name="SAPBEXHLevel3 2 19" xfId="8041" xr:uid="{C625A7C6-4763-4986-9A10-6D435AB8047E}"/>
    <cellStyle name="SAPBEXHLevel3 2 2" xfId="2503" xr:uid="{0FD9BED3-66F0-4B3D-9B10-8E45B189A19D}"/>
    <cellStyle name="SAPBEXHLevel3 2 2 10" xfId="5329" xr:uid="{8E432783-54A4-49B9-B1DD-414D365084C5}"/>
    <cellStyle name="SAPBEXHLevel3 2 2 11" xfId="5629" xr:uid="{B7C02889-43B6-42F4-91A0-2329B13EA6B6}"/>
    <cellStyle name="SAPBEXHLevel3 2 2 12" xfId="5923" xr:uid="{48912694-1758-43E8-B1A3-5CCDB8DADBCA}"/>
    <cellStyle name="SAPBEXHLevel3 2 2 13" xfId="6173" xr:uid="{7C435B6A-9600-4699-87BA-6B21DF7C55A1}"/>
    <cellStyle name="SAPBEXHLevel3 2 2 14" xfId="6421" xr:uid="{631C6490-71FB-480D-9EA7-F945DC446804}"/>
    <cellStyle name="SAPBEXHLevel3 2 2 15" xfId="7066" xr:uid="{2578384D-DD8B-4732-BBDC-B0A88B99340D}"/>
    <cellStyle name="SAPBEXHLevel3 2 2 16" xfId="7353" xr:uid="{F881F9BC-EA4F-4B59-8360-533515355B62}"/>
    <cellStyle name="SAPBEXHLevel3 2 2 17" xfId="7542" xr:uid="{EBCE3A98-3A37-40DB-AA4F-F2CAFCA7CFC8}"/>
    <cellStyle name="SAPBEXHLevel3 2 2 18" xfId="7840" xr:uid="{0DB00176-D22A-4AC5-9574-93C3120CDE1C}"/>
    <cellStyle name="SAPBEXHLevel3 2 2 19" xfId="8073" xr:uid="{C9100266-C503-437A-8D3B-0839BFD7A26D}"/>
    <cellStyle name="SAPBEXHLevel3 2 2 2" xfId="3164" xr:uid="{E038F41B-EFFB-41EB-9828-AC93C9FCFAF3}"/>
    <cellStyle name="SAPBEXHLevel3 2 2 20" xfId="8267" xr:uid="{A10C5F75-2C48-429C-9895-680E6518702E}"/>
    <cellStyle name="SAPBEXHLevel3 2 2 21" xfId="8476" xr:uid="{A420E422-8404-4F14-BA88-CABC066B9E4C}"/>
    <cellStyle name="SAPBEXHLevel3 2 2 22" xfId="8674" xr:uid="{CF1D9AEB-F364-48B3-B9BC-0E60EE7DCE82}"/>
    <cellStyle name="SAPBEXHLevel3 2 2 3" xfId="3464" xr:uid="{8D51E7DC-49D0-49DB-B9BD-B7F7E99FC878}"/>
    <cellStyle name="SAPBEXHLevel3 2 2 4" xfId="3741" xr:uid="{AB483AF5-D5A7-498D-BAA4-798788FF63A3}"/>
    <cellStyle name="SAPBEXHLevel3 2 2 5" xfId="3944" xr:uid="{EA88689E-6CBD-4CE4-8446-D2E50FD3DECC}"/>
    <cellStyle name="SAPBEXHLevel3 2 2 6" xfId="4258" xr:uid="{AA2144C3-ECCD-4AD7-AC08-432A82DA3C17}"/>
    <cellStyle name="SAPBEXHLevel3 2 2 7" xfId="4561" xr:uid="{0F40BE20-D7AD-423F-8427-216F09AE630D}"/>
    <cellStyle name="SAPBEXHLevel3 2 2 8" xfId="4835" xr:uid="{0948A6C3-B8EF-40DE-9A98-437FF52CCB1E}"/>
    <cellStyle name="SAPBEXHLevel3 2 2 9" xfId="5037" xr:uid="{11DB03CF-AD66-47F8-BF56-788411DE5FA4}"/>
    <cellStyle name="SAPBEXHLevel3 2 3" xfId="2629" xr:uid="{908A6AD4-17C6-4DBC-8433-3EE811003BB9}"/>
    <cellStyle name="SAPBEXHLevel3 2 3 10" xfId="5453" xr:uid="{9B634D28-6733-4081-BA75-066C04600A06}"/>
    <cellStyle name="SAPBEXHLevel3 2 3 11" xfId="5753" xr:uid="{0A4AB9E3-B451-4F9C-A2FF-C594DFE5B56B}"/>
    <cellStyle name="SAPBEXHLevel3 2 3 12" xfId="6046" xr:uid="{4173AC30-7E93-4354-8995-A1B91CC3B97C}"/>
    <cellStyle name="SAPBEXHLevel3 2 3 13" xfId="6298" xr:uid="{C3B279BB-09D5-4FF1-9C8B-5DE691F3DB5A}"/>
    <cellStyle name="SAPBEXHLevel3 2 3 14" xfId="6544" xr:uid="{54058D00-8B41-4E73-B7F6-B2921F2A2000}"/>
    <cellStyle name="SAPBEXHLevel3 2 3 15" xfId="7192" xr:uid="{7A426F56-5DC9-45D2-9A60-E4B1B5877E4C}"/>
    <cellStyle name="SAPBEXHLevel3 2 3 16" xfId="7461" xr:uid="{FC54861E-99C8-47C6-9AC7-5F649EF219C1}"/>
    <cellStyle name="SAPBEXHLevel3 2 3 17" xfId="7666" xr:uid="{4D61DD08-EEEE-411F-91D6-A5430A3A56FE}"/>
    <cellStyle name="SAPBEXHLevel3 2 3 18" xfId="7963" xr:uid="{B869E1D3-CED8-472A-841D-8AC9A41490F5}"/>
    <cellStyle name="SAPBEXHLevel3 2 3 19" xfId="8192" xr:uid="{5AD686C6-F397-44C1-8EA7-CAABD737158D}"/>
    <cellStyle name="SAPBEXHLevel3 2 3 2" xfId="3290" xr:uid="{6B2E58E4-32FE-4EB8-8DDF-CAE41B023D05}"/>
    <cellStyle name="SAPBEXHLevel3 2 3 20" xfId="8390" xr:uid="{B4DE1DDA-E14B-42E8-B922-9110A6D6C4CA}"/>
    <cellStyle name="SAPBEXHLevel3 2 3 21" xfId="8595" xr:uid="{46FFEC80-7E3D-41FA-8528-8F7B48973292}"/>
    <cellStyle name="SAPBEXHLevel3 2 3 22" xfId="8797" xr:uid="{1AF5CA7A-C28C-4BAD-B8DC-FE8134445BD5}"/>
    <cellStyle name="SAPBEXHLevel3 2 3 3" xfId="3586" xr:uid="{C0E3899B-CBAC-4209-9379-02A6202D2D55}"/>
    <cellStyle name="SAPBEXHLevel3 2 3 4" xfId="3862" xr:uid="{BC782408-5BF6-4459-BA84-FE3BDEA7685C}"/>
    <cellStyle name="SAPBEXHLevel3 2 3 5" xfId="4069" xr:uid="{82392F96-BC22-4972-8A27-92AFEB2DA36F}"/>
    <cellStyle name="SAPBEXHLevel3 2 3 6" xfId="4383" xr:uid="{FDBAD3E3-BCA2-4F09-A8D3-77B37EC33A99}"/>
    <cellStyle name="SAPBEXHLevel3 2 3 7" xfId="4685" xr:uid="{110149FE-5155-447E-B601-FC6C222D01B8}"/>
    <cellStyle name="SAPBEXHLevel3 2 3 8" xfId="4957" xr:uid="{CBE19C4A-C1C6-461F-A65C-26794408C74B}"/>
    <cellStyle name="SAPBEXHLevel3 2 3 9" xfId="5162" xr:uid="{DFCDF890-6B9B-47A7-9EB1-82CE3B1F0181}"/>
    <cellStyle name="SAPBEXHLevel3 2 4" xfId="3078" xr:uid="{FC1817D7-8924-4538-A1CF-A4ACAFFDB320}"/>
    <cellStyle name="SAPBEXHLevel3 2 5" xfId="3383" xr:uid="{750A1ABC-5368-4263-83EE-745D7CCB05B0}"/>
    <cellStyle name="SAPBEXHLevel3 2 6" xfId="3361" xr:uid="{5D3A9FDF-5FF4-4CD5-8DC9-BC048AF87045}"/>
    <cellStyle name="SAPBEXHLevel3 2 7" xfId="4177" xr:uid="{204905E2-2B77-4590-882D-44E812FFCA20}"/>
    <cellStyle name="SAPBEXHLevel3 2 8" xfId="4476" xr:uid="{F3E41E46-FDAD-4B30-9C3D-2D349CD9A903}"/>
    <cellStyle name="SAPBEXHLevel3 2 9" xfId="4148" xr:uid="{A7FD37DF-D984-4218-B7BA-D3387D0ABF0F}"/>
    <cellStyle name="SAPBEXHLevel3 3" xfId="2453" xr:uid="{190F129B-B98A-4A72-8530-2BBBE817C942}"/>
    <cellStyle name="SAPBEXHLevel3 3 10" xfId="5283" xr:uid="{03058E8D-3B71-424E-918D-FC6DA661CD0B}"/>
    <cellStyle name="SAPBEXHLevel3 3 11" xfId="5585" xr:uid="{9C091C3A-EDCF-4010-B058-4AC679D40929}"/>
    <cellStyle name="SAPBEXHLevel3 3 12" xfId="5875" xr:uid="{6033FFA8-1EED-403B-95EC-90E12096708E}"/>
    <cellStyle name="SAPBEXHLevel3 3 13" xfId="6127" xr:uid="{EE203517-D7E0-42D3-AFA9-A3A68263F261}"/>
    <cellStyle name="SAPBEXHLevel3 3 14" xfId="6377" xr:uid="{40320FBA-2F0B-4EC9-9D83-6DEAEC96C467}"/>
    <cellStyle name="SAPBEXHLevel3 3 15" xfId="7016" xr:uid="{B5E279F8-04BF-43F2-A0EC-EA0AC4062970}"/>
    <cellStyle name="SAPBEXHLevel3 3 16" xfId="6892" xr:uid="{026099FC-CEA5-426B-84D5-BACCCCD8EFEE}"/>
    <cellStyle name="SAPBEXHLevel3 3 17" xfId="7791" xr:uid="{C65F1AED-F2F2-4DE4-A1B2-B921CDF7905D}"/>
    <cellStyle name="SAPBEXHLevel3 3 18" xfId="6795" xr:uid="{2196ED05-851C-4023-A624-549EF74FD484}"/>
    <cellStyle name="SAPBEXHLevel3 3 19" xfId="7269" xr:uid="{B6A4BC4F-5122-47E0-BC0F-3B862E821A1B}"/>
    <cellStyle name="SAPBEXHLevel3 3 2" xfId="2539" xr:uid="{34A0A161-FAF9-47E5-ADD1-125654AD5518}"/>
    <cellStyle name="SAPBEXHLevel3 3 2 10" xfId="5364" xr:uid="{E42CBB63-310A-4605-81A6-7958BFBAD94C}"/>
    <cellStyle name="SAPBEXHLevel3 3 2 11" xfId="5665" xr:uid="{209CE203-5FCE-4D64-BB19-7E91DB643090}"/>
    <cellStyle name="SAPBEXHLevel3 3 2 12" xfId="5958" xr:uid="{44A8F639-7819-4625-A853-72B49B575F6C}"/>
    <cellStyle name="SAPBEXHLevel3 3 2 13" xfId="6209" xr:uid="{16B34948-255F-47BD-A088-D1727974E1C0}"/>
    <cellStyle name="SAPBEXHLevel3 3 2 14" xfId="6456" xr:uid="{5695BA66-A9F4-4576-BAFF-2789B29E8183}"/>
    <cellStyle name="SAPBEXHLevel3 3 2 15" xfId="7102" xr:uid="{EB371B7C-ACD9-45EF-BE1E-4EAACF4E06B2}"/>
    <cellStyle name="SAPBEXHLevel3 3 2 16" xfId="7578" xr:uid="{F2D12897-959B-4E36-A388-395FB45867F2}"/>
    <cellStyle name="SAPBEXHLevel3 3 2 17" xfId="7875" xr:uid="{7E25A390-71BE-44F6-9DEC-2F47AA290239}"/>
    <cellStyle name="SAPBEXHLevel3 3 2 18" xfId="8108" xr:uid="{E4E019C0-D8F3-46AC-AAB1-C187A2FBCA57}"/>
    <cellStyle name="SAPBEXHLevel3 3 2 19" xfId="8302" xr:uid="{5DC70A93-B113-48AE-B371-10BB81C8CDA6}"/>
    <cellStyle name="SAPBEXHLevel3 3 2 2" xfId="3200" xr:uid="{CBDCF58A-1D66-41C0-860E-83F31FE6A668}"/>
    <cellStyle name="SAPBEXHLevel3 3 2 20" xfId="8511" xr:uid="{14A16969-BC1E-4157-994D-1F48BB687488}"/>
    <cellStyle name="SAPBEXHLevel3 3 2 21" xfId="8709" xr:uid="{D3BD55EC-D997-4C8C-9F6A-F3EEA42779C3}"/>
    <cellStyle name="SAPBEXHLevel3 3 2 3" xfId="3498" xr:uid="{CCFCB3B2-DB78-4C64-9E41-514E1426B307}"/>
    <cellStyle name="SAPBEXHLevel3 3 2 4" xfId="3777" xr:uid="{1C4F2E31-D74A-41ED-A22D-91F67DAE62C2}"/>
    <cellStyle name="SAPBEXHLevel3 3 2 5" xfId="3979" xr:uid="{75CEC6C5-BE1A-4766-A360-5B765DEFF357}"/>
    <cellStyle name="SAPBEXHLevel3 3 2 6" xfId="4294" xr:uid="{085118EA-BF01-4B9A-8298-EB40B1D0F05F}"/>
    <cellStyle name="SAPBEXHLevel3 3 2 7" xfId="4596" xr:uid="{AB0F7E50-9DDD-4D8E-BDFE-FDB4C2ED7B91}"/>
    <cellStyle name="SAPBEXHLevel3 3 2 8" xfId="4871" xr:uid="{36538500-79C9-47A9-975E-AC8C525DB6CD}"/>
    <cellStyle name="SAPBEXHLevel3 3 2 9" xfId="5073" xr:uid="{5236A996-60A7-4033-909F-F98537DF8E7B}"/>
    <cellStyle name="SAPBEXHLevel3 3 3" xfId="2665" xr:uid="{E68D837B-AE79-4C26-ABF3-55A1EB04DC18}"/>
    <cellStyle name="SAPBEXHLevel3 3 3 10" xfId="5489" xr:uid="{B5AD8988-C54E-48BA-AF3D-CE24C60420C0}"/>
    <cellStyle name="SAPBEXHLevel3 3 3 11" xfId="5788" xr:uid="{63C7032C-0050-40FA-BA3F-9A427639A3D3}"/>
    <cellStyle name="SAPBEXHLevel3 3 3 12" xfId="6081" xr:uid="{08AAA5A6-6ABC-4CBA-957F-5401F46C295D}"/>
    <cellStyle name="SAPBEXHLevel3 3 3 13" xfId="6334" xr:uid="{2AA0D372-BF73-46AE-BB72-B120DE32E1F0}"/>
    <cellStyle name="SAPBEXHLevel3 3 3 14" xfId="6579" xr:uid="{EC442859-DF62-49AF-85A2-0F69A9AA4C4E}"/>
    <cellStyle name="SAPBEXHLevel3 3 3 15" xfId="7228" xr:uid="{765D18AD-6C69-471F-85DD-2E67DC8B0572}"/>
    <cellStyle name="SAPBEXHLevel3 3 3 16" xfId="7497" xr:uid="{5B87F945-E81B-4162-8F04-41C7FAB32BFF}"/>
    <cellStyle name="SAPBEXHLevel3 3 3 17" xfId="7701" xr:uid="{8DA4455C-372F-40C5-AFD3-08DC9A8A495A}"/>
    <cellStyle name="SAPBEXHLevel3 3 3 18" xfId="7998" xr:uid="{E8C33A77-5070-46C6-8E0A-69789CDAAA93}"/>
    <cellStyle name="SAPBEXHLevel3 3 3 19" xfId="8227" xr:uid="{83475233-5D65-4810-8760-66F63FB6BBFA}"/>
    <cellStyle name="SAPBEXHLevel3 3 3 2" xfId="3326" xr:uid="{FDE91087-4B99-4F75-B2C9-E68147DE077F}"/>
    <cellStyle name="SAPBEXHLevel3 3 3 20" xfId="8425" xr:uid="{20023DDB-520D-4F83-8AA8-8170DA46787C}"/>
    <cellStyle name="SAPBEXHLevel3 3 3 21" xfId="8630" xr:uid="{03F1FA0E-A251-4B57-BCDD-7F1CDA1BB529}"/>
    <cellStyle name="SAPBEXHLevel3 3 3 22" xfId="8832" xr:uid="{CE5B277D-1610-4A32-8485-C77C4D4F6546}"/>
    <cellStyle name="SAPBEXHLevel3 3 3 3" xfId="3621" xr:uid="{E7363441-3EE9-47AF-83D3-876DDB552BF3}"/>
    <cellStyle name="SAPBEXHLevel3 3 3 4" xfId="3898" xr:uid="{99A800EC-7F9A-42CD-B9D1-D652E79C5C45}"/>
    <cellStyle name="SAPBEXHLevel3 3 3 5" xfId="4105" xr:uid="{93A1F251-4ADE-4F7A-B274-31D119E9CF32}"/>
    <cellStyle name="SAPBEXHLevel3 3 3 6" xfId="4418" xr:uid="{F53030C6-5A4F-4749-BFAF-2CF6616F21EB}"/>
    <cellStyle name="SAPBEXHLevel3 3 3 7" xfId="4721" xr:uid="{5D1BB1BC-7DF9-4400-B8DC-CF8B8B04006D}"/>
    <cellStyle name="SAPBEXHLevel3 3 3 8" xfId="4993" xr:uid="{7C95F67C-C861-414D-98DC-911B622C7B59}"/>
    <cellStyle name="SAPBEXHLevel3 3 3 9" xfId="5197" xr:uid="{D2D55CF3-1769-4834-B4B8-C383AF57C837}"/>
    <cellStyle name="SAPBEXHLevel3 3 4" xfId="3114" xr:uid="{C9A518DA-2123-4468-AF12-A12FCBBF0B0C}"/>
    <cellStyle name="SAPBEXHLevel3 3 5" xfId="3417" xr:uid="{C2920164-A6D2-4D72-8A56-7D6932275437}"/>
    <cellStyle name="SAPBEXHLevel3 3 6" xfId="2717" xr:uid="{E0C4F446-7A77-41DA-8184-9DC005D3AC86}"/>
    <cellStyle name="SAPBEXHLevel3 3 7" xfId="4213" xr:uid="{AEB88465-0B7E-4F67-8DF3-7AC719D9F63E}"/>
    <cellStyle name="SAPBEXHLevel3 3 8" xfId="4511" xr:uid="{A84C42DF-4E00-49B6-8565-2B0178494208}"/>
    <cellStyle name="SAPBEXHLevel3 3 9" xfId="3690" xr:uid="{111784DA-EC39-4AB4-B149-E655BB35F84E}"/>
    <cellStyle name="SAPBEXHLevel3 4" xfId="2605" xr:uid="{DEEBB971-BEA0-4EB8-9888-BEC5C6FE94F6}"/>
    <cellStyle name="SAPBEXHLevel3 4 10" xfId="5429" xr:uid="{25B7D367-4503-497F-8F47-0F04BEF17B15}"/>
    <cellStyle name="SAPBEXHLevel3 4 11" xfId="5729" xr:uid="{46AE96D7-02B5-420C-9A9C-D2E3C2F4E655}"/>
    <cellStyle name="SAPBEXHLevel3 4 12" xfId="6022" xr:uid="{8900B1FF-FE3D-4A5F-BA8F-3E0D57437154}"/>
    <cellStyle name="SAPBEXHLevel3 4 13" xfId="6274" xr:uid="{57DA4438-9B73-47CF-976E-30C6E7B7174A}"/>
    <cellStyle name="SAPBEXHLevel3 4 14" xfId="6520" xr:uid="{046EDD72-FCA4-4622-9264-BB1B2BE23C3C}"/>
    <cellStyle name="SAPBEXHLevel3 4 15" xfId="7168" xr:uid="{9A82B3AB-69C3-40B5-9F5E-98BE64CA36DA}"/>
    <cellStyle name="SAPBEXHLevel3 4 16" xfId="7437" xr:uid="{D292A04D-53F5-449D-8144-B9AD32EF772D}"/>
    <cellStyle name="SAPBEXHLevel3 4 17" xfId="7642" xr:uid="{1BD87838-B2FB-43DB-8913-BB0BB5D25950}"/>
    <cellStyle name="SAPBEXHLevel3 4 18" xfId="7939" xr:uid="{6742A52D-4D1C-4D09-9A8C-A9501227AEDD}"/>
    <cellStyle name="SAPBEXHLevel3 4 19" xfId="8168" xr:uid="{EDA09A4A-0983-4903-81CA-EB8DB8E10455}"/>
    <cellStyle name="SAPBEXHLevel3 4 2" xfId="3266" xr:uid="{6AE5A8AF-521C-4072-9368-040144F00D72}"/>
    <cellStyle name="SAPBEXHLevel3 4 20" xfId="8366" xr:uid="{9B4D1ED6-766A-4E13-AD4B-A64A2114596E}"/>
    <cellStyle name="SAPBEXHLevel3 4 21" xfId="8571" xr:uid="{BCEAE1B7-B112-48F9-BBC7-A90AFDC717EB}"/>
    <cellStyle name="SAPBEXHLevel3 4 22" xfId="8773" xr:uid="{E80AAE86-3E51-4195-8E52-CD8066AC4657}"/>
    <cellStyle name="SAPBEXHLevel3 4 3" xfId="3562" xr:uid="{D8BE0DC9-ECBC-41A3-9682-91D18BD58210}"/>
    <cellStyle name="SAPBEXHLevel3 4 4" xfId="3838" xr:uid="{88C9987F-78BB-4231-9331-4B9146A94506}"/>
    <cellStyle name="SAPBEXHLevel3 4 5" xfId="4045" xr:uid="{44122E02-1D69-43E1-929C-0985773E3EFD}"/>
    <cellStyle name="SAPBEXHLevel3 4 6" xfId="4359" xr:uid="{B344CA00-4256-40BA-B1C8-4CDC885B3219}"/>
    <cellStyle name="SAPBEXHLevel3 4 7" xfId="4661" xr:uid="{76A09905-3256-48F1-AD50-52216B000930}"/>
    <cellStyle name="SAPBEXHLevel3 4 8" xfId="4933" xr:uid="{DD12ABD6-87AE-4AE7-B4D6-6BB7E6BC2D0D}"/>
    <cellStyle name="SAPBEXHLevel3 4 9" xfId="5138" xr:uid="{C2134BD0-3C0C-4F7E-B44F-ABEB96001C59}"/>
    <cellStyle name="SAPBEXHLevel3 5" xfId="3018" xr:uid="{6C0A051C-2E3A-4A9B-A626-4EF2FBCF7A98}"/>
    <cellStyle name="SAPBEXHLevel3 6" xfId="2755" xr:uid="{F2B69752-BE37-4D4C-AAD3-E186D03AF88C}"/>
    <cellStyle name="SAPBEXHLevel3 7" xfId="2830" xr:uid="{F6F314C8-B03A-464A-9A88-5404EF7065D1}"/>
    <cellStyle name="SAPBEXHLevel3 8" xfId="41" xr:uid="{DEF5ED8E-9349-487E-A21C-AE84B63DBECB}"/>
    <cellStyle name="SAPBEXHLevel3 9" xfId="2701" xr:uid="{21DA043F-A071-45DA-81A6-EC70F7DEE09B}"/>
    <cellStyle name="SAPBEXHLevel3X" xfId="2352" xr:uid="{977E4467-3DF9-4E25-AFB0-5194B354AA70}"/>
    <cellStyle name="SAPBEXHLevel3X 10" xfId="2913" xr:uid="{88321739-28A5-46BD-B86F-536A33494983}"/>
    <cellStyle name="SAPBEXHLevel3X 11" xfId="4782" xr:uid="{B0A94BF1-3B90-49B8-8266-BB0C871BB4E6}"/>
    <cellStyle name="SAPBEXHLevel3X 12" xfId="4757" xr:uid="{70E96206-6180-436E-AE42-1926106DA8CB}"/>
    <cellStyle name="SAPBEXHLevel3X 13" xfId="2896" xr:uid="{0DD7C7E3-0B10-457C-AC9F-D7D50F1A12F0}"/>
    <cellStyle name="SAPBEXHLevel3X 14" xfId="4142" xr:uid="{276F139E-A456-4EA1-A404-8A4B56A44ABF}"/>
    <cellStyle name="SAPBEXHLevel3X 15" xfId="6933" xr:uid="{FCE9F925-343C-4FF2-A8AC-1F57BD3FFF90}"/>
    <cellStyle name="SAPBEXHLevel3X 16" xfId="6823" xr:uid="{D2B5A458-E1DF-4433-A519-F59715401244}"/>
    <cellStyle name="SAPBEXHLevel3X 17" xfId="7404" xr:uid="{C0B06AB7-AA0D-4D18-9DFF-22844169351F}"/>
    <cellStyle name="SAPBEXHLevel3X 18" xfId="6961" xr:uid="{39CA1C8A-C936-476B-AADE-04DE01D075F7}"/>
    <cellStyle name="SAPBEXHLevel3X 19" xfId="6750" xr:uid="{2A328263-42FF-4CE8-8A92-492A9CC04411}"/>
    <cellStyle name="SAPBEXHLevel3X 2" xfId="2416" xr:uid="{69B09DAD-EC05-442F-82F7-FEE92F4BEB95}"/>
    <cellStyle name="SAPBEXHLevel3X 2 10" xfId="5247" xr:uid="{7DF821FA-BEE6-4978-97B1-BCDC2244D27D}"/>
    <cellStyle name="SAPBEXHLevel3X 2 11" xfId="5549" xr:uid="{C80B837F-8293-4EED-A2B7-814B012FC54D}"/>
    <cellStyle name="SAPBEXHLevel3X 2 12" xfId="5839" xr:uid="{0BD595E1-6A62-4530-BB27-337E442FB638}"/>
    <cellStyle name="SAPBEXHLevel3X 2 13" xfId="5535" xr:uid="{5E649015-2E3B-4117-B585-694FFB1B4BF6}"/>
    <cellStyle name="SAPBEXHLevel3X 2 14" xfId="6979" xr:uid="{20078439-732C-4077-8CC9-726C70650556}"/>
    <cellStyle name="SAPBEXHLevel3X 2 15" xfId="7288" xr:uid="{0C77ED41-E239-4A32-AC4D-5C024BC9EEA2}"/>
    <cellStyle name="SAPBEXHLevel3X 2 16" xfId="6870" xr:uid="{3BFBE2ED-8B12-490E-A6AA-EE9B006E69D1}"/>
    <cellStyle name="SAPBEXHLevel3X 2 17" xfId="7755" xr:uid="{BB541F9F-FF63-46D3-AB96-B9A02DFD3EDA}"/>
    <cellStyle name="SAPBEXHLevel3X 2 18" xfId="6704" xr:uid="{99EFE68A-14DD-4FE6-ADE2-8BCE7D58F816}"/>
    <cellStyle name="SAPBEXHLevel3X 2 19" xfId="8038" xr:uid="{D8219080-76F7-427C-A976-9FC0547129EF}"/>
    <cellStyle name="SAPBEXHLevel3X 2 2" xfId="2502" xr:uid="{AE902AF2-8D19-4C47-A8B3-B3A8AB109998}"/>
    <cellStyle name="SAPBEXHLevel3X 2 2 10" xfId="5328" xr:uid="{A125F1F9-7931-4BE1-85C1-28A5525D1F6C}"/>
    <cellStyle name="SAPBEXHLevel3X 2 2 11" xfId="5628" xr:uid="{19DCDD4A-53B3-4528-84A2-D7E240E07DB6}"/>
    <cellStyle name="SAPBEXHLevel3X 2 2 12" xfId="5922" xr:uid="{A7706B3F-3D97-44FB-BBC5-2D5841EC2121}"/>
    <cellStyle name="SAPBEXHLevel3X 2 2 13" xfId="6172" xr:uid="{0E184F71-6223-42E4-A8B2-0BDC8DF6812B}"/>
    <cellStyle name="SAPBEXHLevel3X 2 2 14" xfId="6420" xr:uid="{771EBA35-613D-419E-8BBD-E35CB22DDE8C}"/>
    <cellStyle name="SAPBEXHLevel3X 2 2 15" xfId="7065" xr:uid="{2E3A4A4F-362A-433A-A7A0-B863641E65FD}"/>
    <cellStyle name="SAPBEXHLevel3X 2 2 16" xfId="7352" xr:uid="{E80B97B6-A935-42C7-AACB-594643A2EF64}"/>
    <cellStyle name="SAPBEXHLevel3X 2 2 17" xfId="7541" xr:uid="{77BF21FB-B4B7-4FA5-BC52-AB50B8181071}"/>
    <cellStyle name="SAPBEXHLevel3X 2 2 18" xfId="7839" xr:uid="{6E68F2FA-6984-43E2-A8D1-9510B7178032}"/>
    <cellStyle name="SAPBEXHLevel3X 2 2 19" xfId="8072" xr:uid="{B07B9977-8809-4BB7-A795-168ACD275E07}"/>
    <cellStyle name="SAPBEXHLevel3X 2 2 2" xfId="3163" xr:uid="{B468A904-BAF8-48AF-B398-431ADD45D7AB}"/>
    <cellStyle name="SAPBEXHLevel3X 2 2 20" xfId="8266" xr:uid="{4F031C9C-0A61-43A7-9765-5DDFABA957A7}"/>
    <cellStyle name="SAPBEXHLevel3X 2 2 21" xfId="8475" xr:uid="{A2F201FC-3909-4BD4-BD7D-7FD273DC501B}"/>
    <cellStyle name="SAPBEXHLevel3X 2 2 22" xfId="8673" xr:uid="{B197D737-D53C-4D1C-9FC6-977E8E984D49}"/>
    <cellStyle name="SAPBEXHLevel3X 2 2 3" xfId="3463" xr:uid="{4001CBCB-D1F0-4A44-8704-24239F11CE31}"/>
    <cellStyle name="SAPBEXHLevel3X 2 2 4" xfId="3740" xr:uid="{8F1D810B-DF5C-462F-940A-91701855176F}"/>
    <cellStyle name="SAPBEXHLevel3X 2 2 5" xfId="3943" xr:uid="{A541D380-B24E-4DCD-AEEA-283F3270E372}"/>
    <cellStyle name="SAPBEXHLevel3X 2 2 6" xfId="4257" xr:uid="{4892DD59-9058-4BAF-AFED-3B9BB1143CAF}"/>
    <cellStyle name="SAPBEXHLevel3X 2 2 7" xfId="4560" xr:uid="{6F240F4F-9222-48D0-8382-0A54450CC61D}"/>
    <cellStyle name="SAPBEXHLevel3X 2 2 8" xfId="4834" xr:uid="{6EC93993-E7A5-4F59-A479-D8728F7A6AE0}"/>
    <cellStyle name="SAPBEXHLevel3X 2 2 9" xfId="5036" xr:uid="{DB02299F-7EB6-4537-8038-DA684B2C6A17}"/>
    <cellStyle name="SAPBEXHLevel3X 2 3" xfId="2628" xr:uid="{394BFE66-5EA6-4B84-9917-3FF6CAD406EB}"/>
    <cellStyle name="SAPBEXHLevel3X 2 3 10" xfId="5452" xr:uid="{DAC0FD38-CB9A-4D74-8723-A31A1CE96033}"/>
    <cellStyle name="SAPBEXHLevel3X 2 3 11" xfId="5752" xr:uid="{A3AF7AAF-BB32-4916-9D24-CAD0F151B0AC}"/>
    <cellStyle name="SAPBEXHLevel3X 2 3 12" xfId="6045" xr:uid="{42AD1352-6585-4FCF-BB68-D2F50E4A8186}"/>
    <cellStyle name="SAPBEXHLevel3X 2 3 13" xfId="6297" xr:uid="{E36B1781-75CC-460E-92C5-CB0ACFC21D2E}"/>
    <cellStyle name="SAPBEXHLevel3X 2 3 14" xfId="6543" xr:uid="{5CDDCCDF-F303-4C33-BFB3-9A65DA49C3E0}"/>
    <cellStyle name="SAPBEXHLevel3X 2 3 15" xfId="7191" xr:uid="{B6F7E163-3ECD-4AE7-BA29-9EC2966B9373}"/>
    <cellStyle name="SAPBEXHLevel3X 2 3 16" xfId="7460" xr:uid="{92947686-2F21-4C82-A05E-A6DDA26C0A3B}"/>
    <cellStyle name="SAPBEXHLevel3X 2 3 17" xfId="7665" xr:uid="{A2AEC67B-A5D5-4088-9B65-715041D8E1F4}"/>
    <cellStyle name="SAPBEXHLevel3X 2 3 18" xfId="7962" xr:uid="{5DB43AF7-3AFC-4F57-9E1E-94892D7E9D31}"/>
    <cellStyle name="SAPBEXHLevel3X 2 3 19" xfId="8191" xr:uid="{68DA8517-D872-4F91-9CA0-876B0E0CCA11}"/>
    <cellStyle name="SAPBEXHLevel3X 2 3 2" xfId="3289" xr:uid="{F27A5BD0-7A64-4E8F-B83F-CB05C0364822}"/>
    <cellStyle name="SAPBEXHLevel3X 2 3 20" xfId="8389" xr:uid="{D8FFED6D-EEBF-4B79-B61C-5F7F7D3FA99C}"/>
    <cellStyle name="SAPBEXHLevel3X 2 3 21" xfId="8594" xr:uid="{06719912-A113-467D-B109-CDA6AD3821B9}"/>
    <cellStyle name="SAPBEXHLevel3X 2 3 22" xfId="8796" xr:uid="{53CE55E6-941E-48F8-8E96-9C729F7DB905}"/>
    <cellStyle name="SAPBEXHLevel3X 2 3 3" xfId="3585" xr:uid="{AB79EB35-0644-4988-874C-E325A15E49EE}"/>
    <cellStyle name="SAPBEXHLevel3X 2 3 4" xfId="3861" xr:uid="{A8308F8C-6A3C-4848-9704-C6963A0FD1B0}"/>
    <cellStyle name="SAPBEXHLevel3X 2 3 5" xfId="4068" xr:uid="{33768C50-DE6E-4652-B5BA-1C7879418423}"/>
    <cellStyle name="SAPBEXHLevel3X 2 3 6" xfId="4382" xr:uid="{B736D57A-E4C3-4695-9DE0-1FCE2685A31F}"/>
    <cellStyle name="SAPBEXHLevel3X 2 3 7" xfId="4684" xr:uid="{DF89111A-04CA-4363-9499-DFF82E5A174E}"/>
    <cellStyle name="SAPBEXHLevel3X 2 3 8" xfId="4956" xr:uid="{DB8ECA2C-0E25-4B1C-A710-27E4A783F3EB}"/>
    <cellStyle name="SAPBEXHLevel3X 2 3 9" xfId="5161" xr:uid="{677BA6CB-35AF-4DE6-AD8A-FFC0426B6F47}"/>
    <cellStyle name="SAPBEXHLevel3X 2 4" xfId="3077" xr:uid="{1EFA7891-2568-4278-BDDF-2DE64201E789}"/>
    <cellStyle name="SAPBEXHLevel3X 2 5" xfId="3382" xr:uid="{B543DFBE-389E-44D3-BB68-0406D2FCF679}"/>
    <cellStyle name="SAPBEXHLevel3X 2 6" xfId="3057" xr:uid="{6A21EC4A-E88B-4BD1-9434-6847CF900C7E}"/>
    <cellStyle name="SAPBEXHLevel3X 2 7" xfId="4176" xr:uid="{0400FE7F-A271-4534-A322-E9DCEABBCEA1}"/>
    <cellStyle name="SAPBEXHLevel3X 2 8" xfId="4475" xr:uid="{11AFAF24-4064-452A-9992-49551C882C27}"/>
    <cellStyle name="SAPBEXHLevel3X 2 9" xfId="4140" xr:uid="{4AB4B4A2-B935-4F16-9344-36DF895A9DC5}"/>
    <cellStyle name="SAPBEXHLevel3X 3" xfId="2452" xr:uid="{6ADBBE7C-4881-4300-AD56-878EACE4FBF1}"/>
    <cellStyle name="SAPBEXHLevel3X 3 10" xfId="5282" xr:uid="{6313402C-7906-4AF7-84B3-D900148DB14F}"/>
    <cellStyle name="SAPBEXHLevel3X 3 11" xfId="5584" xr:uid="{9292B823-3C85-4BD5-9F42-E2F4B38C7DEA}"/>
    <cellStyle name="SAPBEXHLevel3X 3 12" xfId="5874" xr:uid="{81801B3A-4E4E-4255-AE23-76E55E804404}"/>
    <cellStyle name="SAPBEXHLevel3X 3 13" xfId="6126" xr:uid="{D865B2F7-1617-4CFA-92F4-6A981A97742E}"/>
    <cellStyle name="SAPBEXHLevel3X 3 14" xfId="6376" xr:uid="{981BA5DD-2B4C-4B00-8FAE-D71E087CE887}"/>
    <cellStyle name="SAPBEXHLevel3X 3 15" xfId="7015" xr:uid="{F51688AC-BF97-4CE8-8F0C-204C592A0748}"/>
    <cellStyle name="SAPBEXHLevel3X 3 16" xfId="6613" xr:uid="{6128CD41-8D65-4711-BB82-1D4D92EC3ADB}"/>
    <cellStyle name="SAPBEXHLevel3X 3 17" xfId="7790" xr:uid="{D7E3A11A-F106-4846-A79B-9C62C7B236E1}"/>
    <cellStyle name="SAPBEXHLevel3X 3 18" xfId="6796" xr:uid="{2A785F5A-1EBC-4312-B875-351440B15F0E}"/>
    <cellStyle name="SAPBEXHLevel3X 3 19" xfId="7383" xr:uid="{E7353963-474C-4916-908F-06A862745000}"/>
    <cellStyle name="SAPBEXHLevel3X 3 2" xfId="2538" xr:uid="{D93FC809-DB45-4625-B09D-694CC340E15F}"/>
    <cellStyle name="SAPBEXHLevel3X 3 2 10" xfId="5363" xr:uid="{3F3024FC-A8D7-4A4F-BE29-6D8DF5C5AFAC}"/>
    <cellStyle name="SAPBEXHLevel3X 3 2 11" xfId="5664" xr:uid="{005E37FE-672F-4621-A1C8-F8A15C081C09}"/>
    <cellStyle name="SAPBEXHLevel3X 3 2 12" xfId="5957" xr:uid="{FC0466D7-0969-4B6D-A4AD-43B3B6506376}"/>
    <cellStyle name="SAPBEXHLevel3X 3 2 13" xfId="6208" xr:uid="{83DB2290-F13F-4308-90D3-1FAA8FF9471B}"/>
    <cellStyle name="SAPBEXHLevel3X 3 2 14" xfId="6455" xr:uid="{D272B31A-AC66-4758-96EA-B5FA1DC637B6}"/>
    <cellStyle name="SAPBEXHLevel3X 3 2 15" xfId="7101" xr:uid="{9A8F7881-DF43-4263-A5CB-506AA308CD81}"/>
    <cellStyle name="SAPBEXHLevel3X 3 2 16" xfId="7577" xr:uid="{E341EFCF-A43C-4289-BC40-2447DEF695DE}"/>
    <cellStyle name="SAPBEXHLevel3X 3 2 17" xfId="7874" xr:uid="{DC639A02-992B-4B65-B678-0EAAA85F1761}"/>
    <cellStyle name="SAPBEXHLevel3X 3 2 18" xfId="8107" xr:uid="{FD924908-5246-4493-BB77-BA33E1BC74E8}"/>
    <cellStyle name="SAPBEXHLevel3X 3 2 19" xfId="8301" xr:uid="{0E136A79-3D50-41A1-937F-5282E4C766EA}"/>
    <cellStyle name="SAPBEXHLevel3X 3 2 2" xfId="3199" xr:uid="{A787CEE2-9DCD-46AA-9D13-5648CDB95CE5}"/>
    <cellStyle name="SAPBEXHLevel3X 3 2 20" xfId="8510" xr:uid="{E5C00EE1-BF83-41BB-B5C5-6EFE90627D36}"/>
    <cellStyle name="SAPBEXHLevel3X 3 2 21" xfId="8708" xr:uid="{D4941E56-8032-46D3-8C07-4D5C057FD9BD}"/>
    <cellStyle name="SAPBEXHLevel3X 3 2 3" xfId="3497" xr:uid="{868C4834-6E26-4878-A1E2-3915AD9F9785}"/>
    <cellStyle name="SAPBEXHLevel3X 3 2 4" xfId="3776" xr:uid="{039DEE90-60E6-4A5F-8B36-6472A348F92D}"/>
    <cellStyle name="SAPBEXHLevel3X 3 2 5" xfId="3978" xr:uid="{C0D0F559-83CE-4B77-925F-8F252BD9F258}"/>
    <cellStyle name="SAPBEXHLevel3X 3 2 6" xfId="4293" xr:uid="{448A3888-DD76-4D35-9E47-322E847026ED}"/>
    <cellStyle name="SAPBEXHLevel3X 3 2 7" xfId="4595" xr:uid="{886DB028-9E18-46C7-B355-ED7407E0F2C2}"/>
    <cellStyle name="SAPBEXHLevel3X 3 2 8" xfId="4870" xr:uid="{520A03A2-D901-474B-A642-ABAD699A4D4A}"/>
    <cellStyle name="SAPBEXHLevel3X 3 2 9" xfId="5072" xr:uid="{C38B6227-B053-4616-BCBE-A662B7CE8F47}"/>
    <cellStyle name="SAPBEXHLevel3X 3 3" xfId="2664" xr:uid="{8590D6E2-0416-467C-AB56-733C693BC530}"/>
    <cellStyle name="SAPBEXHLevel3X 3 3 10" xfId="5488" xr:uid="{9B7D6604-30DC-4D43-8116-87E63E687517}"/>
    <cellStyle name="SAPBEXHLevel3X 3 3 11" xfId="5787" xr:uid="{7DFFB725-A4F6-4BE0-9526-CB181B03BE02}"/>
    <cellStyle name="SAPBEXHLevel3X 3 3 12" xfId="6080" xr:uid="{47F980A9-C845-49EE-AF0F-1F0A755553E2}"/>
    <cellStyle name="SAPBEXHLevel3X 3 3 13" xfId="6333" xr:uid="{CBFFEC1C-9FC6-49D8-863A-9835EA2BE6B9}"/>
    <cellStyle name="SAPBEXHLevel3X 3 3 14" xfId="6578" xr:uid="{061EBFFC-639E-411E-AD9B-B9F6C4DC9D92}"/>
    <cellStyle name="SAPBEXHLevel3X 3 3 15" xfId="7227" xr:uid="{8E6D3BF8-6F5A-4D20-9494-A97AA836EA77}"/>
    <cellStyle name="SAPBEXHLevel3X 3 3 16" xfId="7496" xr:uid="{A077F6FF-7BB9-4F8A-99E1-65C419C95DC3}"/>
    <cellStyle name="SAPBEXHLevel3X 3 3 17" xfId="7700" xr:uid="{A1D635BE-596A-414D-907D-CCD73B8F4704}"/>
    <cellStyle name="SAPBEXHLevel3X 3 3 18" xfId="7997" xr:uid="{437690E5-E7C7-4D72-B880-5E656ABD19B3}"/>
    <cellStyle name="SAPBEXHLevel3X 3 3 19" xfId="8226" xr:uid="{8681A287-4096-4AD7-BF33-5AFAA130220F}"/>
    <cellStyle name="SAPBEXHLevel3X 3 3 2" xfId="3325" xr:uid="{F4507869-EFD5-49B5-AF53-F1CE3CBD02B7}"/>
    <cellStyle name="SAPBEXHLevel3X 3 3 20" xfId="8424" xr:uid="{1E712030-785E-4CF5-83CB-80C4316E1E51}"/>
    <cellStyle name="SAPBEXHLevel3X 3 3 21" xfId="8629" xr:uid="{86F53D45-E443-45D9-BDBD-8EA5CD579196}"/>
    <cellStyle name="SAPBEXHLevel3X 3 3 22" xfId="8831" xr:uid="{A23E775B-E95A-4B1D-9575-342FFA617C22}"/>
    <cellStyle name="SAPBEXHLevel3X 3 3 3" xfId="3620" xr:uid="{1D31B1C6-B5BB-49B5-AF1B-0D15831EDB42}"/>
    <cellStyle name="SAPBEXHLevel3X 3 3 4" xfId="3897" xr:uid="{96220673-07E7-4FD6-99FE-B89850785E1A}"/>
    <cellStyle name="SAPBEXHLevel3X 3 3 5" xfId="4104" xr:uid="{A4C7CFD2-C684-42A6-B54D-4DD068B2A0CD}"/>
    <cellStyle name="SAPBEXHLevel3X 3 3 6" xfId="4417" xr:uid="{8B6833F2-8F68-4B9D-9493-02F072ABFEBB}"/>
    <cellStyle name="SAPBEXHLevel3X 3 3 7" xfId="4720" xr:uid="{A35FF4FF-0A29-439C-A2CF-7A347DC86CC0}"/>
    <cellStyle name="SAPBEXHLevel3X 3 3 8" xfId="4992" xr:uid="{EA0CCDFF-8DC8-46A6-AF4C-2DA8E56E1602}"/>
    <cellStyle name="SAPBEXHLevel3X 3 3 9" xfId="5196" xr:uid="{33E73C3B-3B7E-4A46-BBD5-FD0756F7E6EC}"/>
    <cellStyle name="SAPBEXHLevel3X 3 4" xfId="3113" xr:uid="{DC54A74F-86F9-4EBC-AA58-693C5CBD64D9}"/>
    <cellStyle name="SAPBEXHLevel3X 3 5" xfId="3416" xr:uid="{F737DF6D-FC98-4497-9787-70A7A465D718}"/>
    <cellStyle name="SAPBEXHLevel3X 3 6" xfId="3060" xr:uid="{E4EAA184-7B37-4CE9-9D67-D14BC7E59498}"/>
    <cellStyle name="SAPBEXHLevel3X 3 7" xfId="4212" xr:uid="{6458DCB7-C078-4593-8C18-70A995E78317}"/>
    <cellStyle name="SAPBEXHLevel3X 3 8" xfId="4510" xr:uid="{DB213964-F149-4A23-979D-1964F12FCCD6}"/>
    <cellStyle name="SAPBEXHLevel3X 3 9" xfId="2816" xr:uid="{184471A2-FAFA-4CBB-A953-0B51960B3DFB}"/>
    <cellStyle name="SAPBEXHLevel3X 4" xfId="2606" xr:uid="{4867503B-DCD7-4596-B230-266F494DF5EF}"/>
    <cellStyle name="SAPBEXHLevel3X 4 10" xfId="5430" xr:uid="{E0ADE94B-800C-44AF-9A4D-E6DCA9D132B5}"/>
    <cellStyle name="SAPBEXHLevel3X 4 11" xfId="5730" xr:uid="{1937F7A6-75FF-4D67-9D20-CEDD2E1DE798}"/>
    <cellStyle name="SAPBEXHLevel3X 4 12" xfId="6023" xr:uid="{AFD73D8E-5A9E-409D-A2C4-DEE2E810DDD5}"/>
    <cellStyle name="SAPBEXHLevel3X 4 13" xfId="6275" xr:uid="{8939C756-C962-4AA2-8DED-B942D8583645}"/>
    <cellStyle name="SAPBEXHLevel3X 4 14" xfId="6521" xr:uid="{E50E5AD0-C80C-440E-8E1B-D7F03E47936E}"/>
    <cellStyle name="SAPBEXHLevel3X 4 15" xfId="7169" xr:uid="{DD245B51-14C1-4A0E-9EEB-2D27FF09B7C6}"/>
    <cellStyle name="SAPBEXHLevel3X 4 16" xfId="7438" xr:uid="{23A27671-BFA4-4354-BFDB-C674F56AAEE4}"/>
    <cellStyle name="SAPBEXHLevel3X 4 17" xfId="7643" xr:uid="{B571F098-C6BE-4492-90B9-D9AF1225F3BA}"/>
    <cellStyle name="SAPBEXHLevel3X 4 18" xfId="7940" xr:uid="{3383748C-5815-4CD1-BF22-1E0430B3CE56}"/>
    <cellStyle name="SAPBEXHLevel3X 4 19" xfId="8169" xr:uid="{B38FF5F1-F225-47FE-8EBE-0DAEC8281722}"/>
    <cellStyle name="SAPBEXHLevel3X 4 2" xfId="3267" xr:uid="{0D1C6064-7217-49A4-880C-93274DBD2022}"/>
    <cellStyle name="SAPBEXHLevel3X 4 20" xfId="8367" xr:uid="{D92DD94F-012D-434E-B309-8A246E7C6B6D}"/>
    <cellStyle name="SAPBEXHLevel3X 4 21" xfId="8572" xr:uid="{2699ACF3-158F-4CEF-8E08-B28776974E14}"/>
    <cellStyle name="SAPBEXHLevel3X 4 22" xfId="8774" xr:uid="{C8D4DA49-F927-4610-A3C1-C2623D0F916A}"/>
    <cellStyle name="SAPBEXHLevel3X 4 3" xfId="3563" xr:uid="{66772211-69BC-47A1-93D8-6752402AE4A7}"/>
    <cellStyle name="SAPBEXHLevel3X 4 4" xfId="3839" xr:uid="{3D616E1A-B45B-4691-A037-84B8B5757FE9}"/>
    <cellStyle name="SAPBEXHLevel3X 4 5" xfId="4046" xr:uid="{2A89937F-BD8D-4447-AA13-D2CA7028ACF1}"/>
    <cellStyle name="SAPBEXHLevel3X 4 6" xfId="4360" xr:uid="{F04F65FD-0E56-4DDC-9F59-EB591E6B3544}"/>
    <cellStyle name="SAPBEXHLevel3X 4 7" xfId="4662" xr:uid="{80C3C625-8241-454C-839C-2B97C5F77AEC}"/>
    <cellStyle name="SAPBEXHLevel3X 4 8" xfId="4934" xr:uid="{12397A05-CAA2-4415-B331-73C0A13F8129}"/>
    <cellStyle name="SAPBEXHLevel3X 4 9" xfId="5139" xr:uid="{4B125F30-7CAB-42B5-ADA4-EDE1258DE5B8}"/>
    <cellStyle name="SAPBEXHLevel3X 5" xfId="3019" xr:uid="{4DC2EFAA-4B3D-48C8-AFB2-C6321AEFC36B}"/>
    <cellStyle name="SAPBEXHLevel3X 6" xfId="2754" xr:uid="{F6A2F470-E584-4EE8-914B-130039B66FF1}"/>
    <cellStyle name="SAPBEXHLevel3X 7" xfId="3041" xr:uid="{8DAC2DA6-0B61-40D8-B96E-C553F0EC6094}"/>
    <cellStyle name="SAPBEXHLevel3X 8" xfId="3682" xr:uid="{5CA90E44-5739-4C14-B4A3-2FBD21460AF0}"/>
    <cellStyle name="SAPBEXHLevel3X 9" xfId="3067" xr:uid="{A429A9EF-B86B-4C5A-B5A2-99EC58297D28}"/>
    <cellStyle name="SAPBEXresData" xfId="2353" xr:uid="{F4385DF1-4141-4915-ACBE-D23501D37646}"/>
    <cellStyle name="SAPBEXresData 10" xfId="2912" xr:uid="{A9F84B32-9AE0-44F2-AE5F-05EF6605A719}"/>
    <cellStyle name="SAPBEXresData 11" xfId="4816" xr:uid="{41DB9817-2383-47EF-88E2-2F3F83EA674B}"/>
    <cellStyle name="SAPBEXresData 12" xfId="4759" xr:uid="{1F3476F0-7A17-4448-9E12-382E7F6803D4}"/>
    <cellStyle name="SAPBEXresData 13" xfId="2894" xr:uid="{2B06C354-151F-4799-9533-E5C7EEE3019A}"/>
    <cellStyle name="SAPBEXresData 14" xfId="5639" xr:uid="{46174F42-119C-472C-A494-553746CD7492}"/>
    <cellStyle name="SAPBEXresData 15" xfId="6934" xr:uid="{6C1D0C90-456F-427D-AAE7-8EE27CD9C106}"/>
    <cellStyle name="SAPBEXresData 16" xfId="6824" xr:uid="{A06B3D4D-8547-4ECF-B368-6547A9B89E2F}"/>
    <cellStyle name="SAPBEXresData 17" xfId="6682" xr:uid="{3C1672DD-5F89-4FE3-A880-1771E48E01B5}"/>
    <cellStyle name="SAPBEXresData 18" xfId="6643" xr:uid="{CBBBD3FA-ADA8-4663-93EF-8A86F7C448C8}"/>
    <cellStyle name="SAPBEXresData 19" xfId="6749" xr:uid="{CCAD1BCF-B26C-42B0-8C14-6DF5D4CD59D8}"/>
    <cellStyle name="SAPBEXresData 2" xfId="2415" xr:uid="{987E5ED7-AF92-40CA-AF8D-AEBED417A2DD}"/>
    <cellStyle name="SAPBEXresData 2 10" xfId="5246" xr:uid="{8B6EE27C-6BA5-4631-9094-5672DB5DE184}"/>
    <cellStyle name="SAPBEXresData 2 11" xfId="5548" xr:uid="{3A2AFEBE-18C4-426F-AE89-94C626FC6A3E}"/>
    <cellStyle name="SAPBEXresData 2 12" xfId="5838" xr:uid="{AF706BF9-B231-4562-9918-767D8390C8F4}"/>
    <cellStyle name="SAPBEXresData 2 13" xfId="2991" xr:uid="{BDF2B246-C240-4D58-9B39-F47670918449}"/>
    <cellStyle name="SAPBEXresData 2 14" xfId="6978" xr:uid="{67128F2E-3CAD-412A-861A-32E404621408}"/>
    <cellStyle name="SAPBEXresData 2 15" xfId="7287" xr:uid="{39AA190C-4C7A-4E2C-A04B-48D35860B63D}"/>
    <cellStyle name="SAPBEXresData 2 16" xfId="6869" xr:uid="{7091EE63-9A11-4CA1-ACA6-3AA8A1AD6E8B}"/>
    <cellStyle name="SAPBEXresData 2 17" xfId="7754" xr:uid="{133A2400-1E23-440F-BBA3-EF79743FE4C3}"/>
    <cellStyle name="SAPBEXresData 2 18" xfId="6705" xr:uid="{BA99D830-C60B-42C8-B7B7-820175B442EE}"/>
    <cellStyle name="SAPBEXresData 2 19" xfId="7272" xr:uid="{D21D7A28-DE0C-4F18-AEF6-75A4E3CF471F}"/>
    <cellStyle name="SAPBEXresData 2 2" xfId="2501" xr:uid="{5D34E909-6832-44F8-A782-05AC607FAB38}"/>
    <cellStyle name="SAPBEXresData 2 2 10" xfId="5327" xr:uid="{01418E31-22B0-47E0-B742-2AA35EA4D4E6}"/>
    <cellStyle name="SAPBEXresData 2 2 11" xfId="5627" xr:uid="{54A86C08-745E-456C-B306-1362357D626E}"/>
    <cellStyle name="SAPBEXresData 2 2 12" xfId="5921" xr:uid="{F2D3B2C7-709B-4750-944D-F3BE1C9B486F}"/>
    <cellStyle name="SAPBEXresData 2 2 13" xfId="6171" xr:uid="{CBC2802A-F723-42DC-832F-316DA649523D}"/>
    <cellStyle name="SAPBEXresData 2 2 14" xfId="6419" xr:uid="{EEAED089-8B93-4639-B2A0-1ABBC6053C6D}"/>
    <cellStyle name="SAPBEXresData 2 2 15" xfId="7064" xr:uid="{267E30FF-2F7D-4580-A80B-3D5583BFC782}"/>
    <cellStyle name="SAPBEXresData 2 2 16" xfId="7351" xr:uid="{165317E7-BB6D-451E-A560-AC84A6C310D0}"/>
    <cellStyle name="SAPBEXresData 2 2 17" xfId="7540" xr:uid="{D76F3B4A-73BC-4F07-B43B-C11088B37192}"/>
    <cellStyle name="SAPBEXresData 2 2 18" xfId="7838" xr:uid="{5E180BD4-DEE0-4447-A417-B248620332C6}"/>
    <cellStyle name="SAPBEXresData 2 2 19" xfId="8071" xr:uid="{7BDB7CEA-44DD-4B48-B46E-4CFC8397371D}"/>
    <cellStyle name="SAPBEXresData 2 2 2" xfId="3162" xr:uid="{4A88EECB-E627-4DCD-9601-C28F0AE14E3D}"/>
    <cellStyle name="SAPBEXresData 2 2 20" xfId="8265" xr:uid="{ABC68EE4-3B39-4DFD-935F-94B83F76BB5A}"/>
    <cellStyle name="SAPBEXresData 2 2 21" xfId="8474" xr:uid="{677FEBA7-E6E6-4344-81D2-956D46927F13}"/>
    <cellStyle name="SAPBEXresData 2 2 22" xfId="8672" xr:uid="{8A77472E-9252-44FE-8A7F-242ADD6082DF}"/>
    <cellStyle name="SAPBEXresData 2 2 3" xfId="3462" xr:uid="{E182CF31-A327-4CE1-8E92-FCCB8A412DDD}"/>
    <cellStyle name="SAPBEXresData 2 2 4" xfId="3739" xr:uid="{590B45C2-77FB-4151-9A5F-73D81EB5549C}"/>
    <cellStyle name="SAPBEXresData 2 2 5" xfId="3942" xr:uid="{8FDDDFDB-DA3D-4673-961D-E2FF6CD12746}"/>
    <cellStyle name="SAPBEXresData 2 2 6" xfId="4256" xr:uid="{5B6682F1-BE0A-4E9E-ADCB-D1485E015404}"/>
    <cellStyle name="SAPBEXresData 2 2 7" xfId="4559" xr:uid="{32BB89A0-F7A6-4592-AB9E-00AC84FD2331}"/>
    <cellStyle name="SAPBEXresData 2 2 8" xfId="4833" xr:uid="{1C7CDB83-4E67-4D3F-AA6C-62E310E6F94B}"/>
    <cellStyle name="SAPBEXresData 2 2 9" xfId="5035" xr:uid="{0FF8BB09-2FF6-4FB5-8E42-57257C5D3A6D}"/>
    <cellStyle name="SAPBEXresData 2 3" xfId="2627" xr:uid="{6E0A167F-95F0-46DD-836B-23C168D60014}"/>
    <cellStyle name="SAPBEXresData 2 3 10" xfId="5451" xr:uid="{CC938722-D563-49F2-8F7B-9CAB2B83F1ED}"/>
    <cellStyle name="SAPBEXresData 2 3 11" xfId="5751" xr:uid="{3AB1F471-0BCF-47C7-A96D-3D697806044C}"/>
    <cellStyle name="SAPBEXresData 2 3 12" xfId="6044" xr:uid="{A0548447-06F4-4A0C-82EB-415569908DED}"/>
    <cellStyle name="SAPBEXresData 2 3 13" xfId="6296" xr:uid="{A9FC4B20-4B03-4D6D-B4D2-F7622054C658}"/>
    <cellStyle name="SAPBEXresData 2 3 14" xfId="6542" xr:uid="{C0DC3E60-89DE-4AA6-9B7F-1ED54DA39FE3}"/>
    <cellStyle name="SAPBEXresData 2 3 15" xfId="7190" xr:uid="{9EC252E6-74F8-4F21-961A-1789655A9EC6}"/>
    <cellStyle name="SAPBEXresData 2 3 16" xfId="7459" xr:uid="{830C2C2C-6D9E-4D55-83A0-F08E22BE72A1}"/>
    <cellStyle name="SAPBEXresData 2 3 17" xfId="7664" xr:uid="{128D91B0-656F-4670-9B5E-9D01EF5A854C}"/>
    <cellStyle name="SAPBEXresData 2 3 18" xfId="7961" xr:uid="{B519B264-5C27-46B2-AA48-FB8D3C104C07}"/>
    <cellStyle name="SAPBEXresData 2 3 19" xfId="8190" xr:uid="{DBD2202F-8B44-4490-AE9C-3ED47D128419}"/>
    <cellStyle name="SAPBEXresData 2 3 2" xfId="3288" xr:uid="{43E9B835-0A86-4F7F-9804-A7B2EC76193D}"/>
    <cellStyle name="SAPBEXresData 2 3 20" xfId="8388" xr:uid="{77E754B9-F7DC-41B8-8076-D83C425A086A}"/>
    <cellStyle name="SAPBEXresData 2 3 21" xfId="8593" xr:uid="{5401A6A2-455A-4F30-98BD-5AF9D58A9F41}"/>
    <cellStyle name="SAPBEXresData 2 3 22" xfId="8795" xr:uid="{0365FEBA-36D3-4CDD-B460-ED98254E514D}"/>
    <cellStyle name="SAPBEXresData 2 3 3" xfId="3584" xr:uid="{4D354DF8-CAEF-443D-919B-EDA5E1F8D725}"/>
    <cellStyle name="SAPBEXresData 2 3 4" xfId="3860" xr:uid="{523BB65F-14CB-4EE9-9D76-9075BA3F3A87}"/>
    <cellStyle name="SAPBEXresData 2 3 5" xfId="4067" xr:uid="{B0AE8952-9DD0-485C-82A7-67BAC1A6B76B}"/>
    <cellStyle name="SAPBEXresData 2 3 6" xfId="4381" xr:uid="{4ED8ADBA-7D90-43E6-AA00-C98402DF19A8}"/>
    <cellStyle name="SAPBEXresData 2 3 7" xfId="4683" xr:uid="{0D458609-76B0-416C-8B01-7ABF9C2DB684}"/>
    <cellStyle name="SAPBEXresData 2 3 8" xfId="4955" xr:uid="{B577AF77-1FF2-4274-95BB-209FB3169640}"/>
    <cellStyle name="SAPBEXresData 2 3 9" xfId="5160" xr:uid="{60C82C31-3EC4-4638-8BD5-7D76186B9A98}"/>
    <cellStyle name="SAPBEXresData 2 4" xfId="3076" xr:uid="{AFE00453-297F-4FCF-BE44-E881A27821E7}"/>
    <cellStyle name="SAPBEXresData 2 5" xfId="3381" xr:uid="{F95AF370-4CEF-42DD-B244-24790847501F}"/>
    <cellStyle name="SAPBEXresData 2 6" xfId="3034" xr:uid="{5FB474DF-7EFC-4A7D-82DD-C99C4DC1FDB1}"/>
    <cellStyle name="SAPBEXresData 2 7" xfId="4175" xr:uid="{05EE0F97-8A86-4480-9450-51EAA7DE5C27}"/>
    <cellStyle name="SAPBEXresData 2 8" xfId="4474" xr:uid="{2D76F487-6D38-4B28-8233-94B20AA9B054}"/>
    <cellStyle name="SAPBEXresData 2 9" xfId="4154" xr:uid="{56D4986E-ADC6-4FE6-A42F-0C0CA0C64E47}"/>
    <cellStyle name="SAPBEXresData 3" xfId="2451" xr:uid="{76B7E5F5-C587-4789-A82F-65181EE9CFA6}"/>
    <cellStyle name="SAPBEXresData 3 10" xfId="5281" xr:uid="{C4D14267-5B27-4DE6-A784-06365573C719}"/>
    <cellStyle name="SAPBEXresData 3 11" xfId="5583" xr:uid="{E81C3E04-9843-42D0-B7DE-3FAA076F2FAC}"/>
    <cellStyle name="SAPBEXresData 3 12" xfId="5873" xr:uid="{AC2F27C3-2AD6-4527-8438-1BBC9E0DF492}"/>
    <cellStyle name="SAPBEXresData 3 13" xfId="6125" xr:uid="{3595593E-25FD-416A-A685-55CFA13FFE2B}"/>
    <cellStyle name="SAPBEXresData 3 14" xfId="6375" xr:uid="{95E64375-B47B-411A-BC84-3805746ECE18}"/>
    <cellStyle name="SAPBEXresData 3 15" xfId="7014" xr:uid="{044CE7F6-C812-4F89-BB6B-49A3D9CCDB26}"/>
    <cellStyle name="SAPBEXresData 3 16" xfId="6891" xr:uid="{CAA9583E-404C-4EB0-8D6E-E04CCF14BCD3}"/>
    <cellStyle name="SAPBEXresData 3 17" xfId="7789" xr:uid="{0FCCA415-73C0-4906-A9B1-A2ECFE56405B}"/>
    <cellStyle name="SAPBEXresData 3 18" xfId="7325" xr:uid="{4109AB1F-6186-4D9C-A7C9-ED201254B151}"/>
    <cellStyle name="SAPBEXresData 3 19" xfId="6677" xr:uid="{4A34C0C4-BCA5-40AD-B5F8-EE9BBEFC716A}"/>
    <cellStyle name="SAPBEXresData 3 2" xfId="2537" xr:uid="{F069DE1A-8ACC-488E-8FE0-976ECAFBC0BC}"/>
    <cellStyle name="SAPBEXresData 3 2 10" xfId="5362" xr:uid="{4CA31EFA-DD85-42E3-B7C2-6276C8609BC4}"/>
    <cellStyle name="SAPBEXresData 3 2 11" xfId="5663" xr:uid="{40AFF34C-89A2-4A9B-A283-123225063F64}"/>
    <cellStyle name="SAPBEXresData 3 2 12" xfId="5956" xr:uid="{DD3C2B2E-A235-4024-8A29-4D3C6559FAE8}"/>
    <cellStyle name="SAPBEXresData 3 2 13" xfId="6207" xr:uid="{4437C67E-FC74-43AA-B9B5-15EB29DFC0C4}"/>
    <cellStyle name="SAPBEXresData 3 2 14" xfId="6454" xr:uid="{90BDACE4-516F-4F59-8CA2-ED4755E0E8BB}"/>
    <cellStyle name="SAPBEXresData 3 2 15" xfId="7100" xr:uid="{949E65AF-8BFF-4C82-AD15-C4614EDF4D8D}"/>
    <cellStyle name="SAPBEXresData 3 2 16" xfId="7576" xr:uid="{C458BD7E-EF41-4943-B668-61D9EE2370B5}"/>
    <cellStyle name="SAPBEXresData 3 2 17" xfId="7873" xr:uid="{BD7BED83-5FE8-49C7-B6F7-6281A4EBEC7F}"/>
    <cellStyle name="SAPBEXresData 3 2 18" xfId="8106" xr:uid="{FC025A56-9F17-4BFB-B914-2BC701DAD4FE}"/>
    <cellStyle name="SAPBEXresData 3 2 19" xfId="8300" xr:uid="{3EBDED98-7C29-445D-B7FB-8D00F8966600}"/>
    <cellStyle name="SAPBEXresData 3 2 2" xfId="3198" xr:uid="{F251DD7B-42A1-4E2E-93F4-8F8BB2C236F6}"/>
    <cellStyle name="SAPBEXresData 3 2 20" xfId="8509" xr:uid="{17D5141C-B131-494D-84AF-110A8C0C2F8D}"/>
    <cellStyle name="SAPBEXresData 3 2 21" xfId="8707" xr:uid="{C64DF797-885F-4455-B1DE-9BA869760E2D}"/>
    <cellStyle name="SAPBEXresData 3 2 3" xfId="3496" xr:uid="{0E0519E5-0391-41C7-879D-9C4B52CD6BCF}"/>
    <cellStyle name="SAPBEXresData 3 2 4" xfId="3775" xr:uid="{7FCF7CD8-D788-4F23-B1C3-00D1FD75310C}"/>
    <cellStyle name="SAPBEXresData 3 2 5" xfId="3977" xr:uid="{5E7B462E-AF6C-43EB-85B1-814EA7209C9D}"/>
    <cellStyle name="SAPBEXresData 3 2 6" xfId="4292" xr:uid="{FB077321-E598-400E-9892-6649F0BD384F}"/>
    <cellStyle name="SAPBEXresData 3 2 7" xfId="4594" xr:uid="{DC9E9401-E875-4F0A-95EE-41C329B04DDD}"/>
    <cellStyle name="SAPBEXresData 3 2 8" xfId="4869" xr:uid="{BFC7A1B9-658E-49C5-8AAB-81C81E7EFC4B}"/>
    <cellStyle name="SAPBEXresData 3 2 9" xfId="5071" xr:uid="{E70B6C93-02A4-4882-8069-3CDF0A0D16B0}"/>
    <cellStyle name="SAPBEXresData 3 3" xfId="2663" xr:uid="{5FAF5566-0625-48D4-BF7D-D8806BEABFA6}"/>
    <cellStyle name="SAPBEXresData 3 3 10" xfId="5487" xr:uid="{9071D37C-1C16-4094-8B8E-872F05195CF2}"/>
    <cellStyle name="SAPBEXresData 3 3 11" xfId="5786" xr:uid="{D108187B-1A8F-48C6-8C2D-C17EC59B4A68}"/>
    <cellStyle name="SAPBEXresData 3 3 12" xfId="6079" xr:uid="{FEB25869-B6EE-479C-9B9A-5458DB20D7D1}"/>
    <cellStyle name="SAPBEXresData 3 3 13" xfId="6332" xr:uid="{9BEC4C5D-95CE-498D-ACC2-5A94177C799F}"/>
    <cellStyle name="SAPBEXresData 3 3 14" xfId="6577" xr:uid="{B40E6B48-0E3F-401D-B2E0-36BD4506A1E7}"/>
    <cellStyle name="SAPBEXresData 3 3 15" xfId="7226" xr:uid="{4097FCCA-7F95-4167-8AF6-1523705B5688}"/>
    <cellStyle name="SAPBEXresData 3 3 16" xfId="7495" xr:uid="{37485F78-CE5C-4D2C-8B70-60AE95A63633}"/>
    <cellStyle name="SAPBEXresData 3 3 17" xfId="7699" xr:uid="{45AF6955-B09D-4E37-9155-32FC2BC1FA05}"/>
    <cellStyle name="SAPBEXresData 3 3 18" xfId="7996" xr:uid="{86599B50-32DE-4F5C-9E27-6C0CAB92E2F4}"/>
    <cellStyle name="SAPBEXresData 3 3 19" xfId="8225" xr:uid="{232612CB-20CC-4092-9196-275926A089A4}"/>
    <cellStyle name="SAPBEXresData 3 3 2" xfId="3324" xr:uid="{9E3E5471-66D0-498C-9594-AB34D9A50785}"/>
    <cellStyle name="SAPBEXresData 3 3 20" xfId="8423" xr:uid="{5C1A1B72-47DB-4040-B594-7C40D086C288}"/>
    <cellStyle name="SAPBEXresData 3 3 21" xfId="8628" xr:uid="{80873C8D-5E20-4A30-8DDD-874079EA2880}"/>
    <cellStyle name="SAPBEXresData 3 3 22" xfId="8830" xr:uid="{36E965A5-9281-49F8-A4DD-9FCB4F08FEFC}"/>
    <cellStyle name="SAPBEXresData 3 3 3" xfId="3619" xr:uid="{08100083-7737-4F7B-9C58-D16C62A4F889}"/>
    <cellStyle name="SAPBEXresData 3 3 4" xfId="3896" xr:uid="{004A189A-C500-4877-A24D-EB6584DE61D0}"/>
    <cellStyle name="SAPBEXresData 3 3 5" xfId="4103" xr:uid="{2028E6C1-6303-4B22-83BF-CF3AB95EF50D}"/>
    <cellStyle name="SAPBEXresData 3 3 6" xfId="4416" xr:uid="{2C86DE7E-C201-4FF3-B0B0-99639CB0DC07}"/>
    <cellStyle name="SAPBEXresData 3 3 7" xfId="4719" xr:uid="{4F3D9C75-F4B0-4645-AA11-5FFBAE28FB1F}"/>
    <cellStyle name="SAPBEXresData 3 3 8" xfId="4991" xr:uid="{857373D1-AC17-48B2-A408-A8E634E671A2}"/>
    <cellStyle name="SAPBEXresData 3 3 9" xfId="5195" xr:uid="{BA34C40B-6DA9-4F03-BC11-879773E013C4}"/>
    <cellStyle name="SAPBEXresData 3 4" xfId="3112" xr:uid="{92C0F8C2-7BC0-49B2-8EE5-EAA6E0B3F15B}"/>
    <cellStyle name="SAPBEXresData 3 5" xfId="3415" xr:uid="{B5EDED77-8FBA-4AD2-964D-CB34C20C24FA}"/>
    <cellStyle name="SAPBEXresData 3 6" xfId="2721" xr:uid="{78B1A495-1053-4795-82E9-404D04BD0571}"/>
    <cellStyle name="SAPBEXresData 3 7" xfId="4211" xr:uid="{2C2DF157-34F6-4D78-A604-21CA97845C50}"/>
    <cellStyle name="SAPBEXresData 3 8" xfId="4509" xr:uid="{C9069F57-6E29-4D9C-86FC-6660D3F100A4}"/>
    <cellStyle name="SAPBEXresData 3 9" xfId="2856" xr:uid="{24F6D4F2-DC2E-4C37-86C3-227BDE685D25}"/>
    <cellStyle name="SAPBEXresData 4" xfId="2607" xr:uid="{3AE2C8EF-9870-4A2C-83AC-D1421C468A25}"/>
    <cellStyle name="SAPBEXresData 4 10" xfId="5431" xr:uid="{5A6B17BD-796C-4A1C-AA8A-95620F78EBA4}"/>
    <cellStyle name="SAPBEXresData 4 11" xfId="5731" xr:uid="{857BD155-D415-42FD-917B-F47DD0272E46}"/>
    <cellStyle name="SAPBEXresData 4 12" xfId="6024" xr:uid="{E16142CC-E952-44A5-B53D-AD56EC97ADBD}"/>
    <cellStyle name="SAPBEXresData 4 13" xfId="6276" xr:uid="{B1BC94A7-FC4D-4256-9026-1A3599C12771}"/>
    <cellStyle name="SAPBEXresData 4 14" xfId="6522" xr:uid="{D3EF52C2-F3DF-4A1C-81F9-B6AB103C8519}"/>
    <cellStyle name="SAPBEXresData 4 15" xfId="7170" xr:uid="{1E0454C0-3BFC-443C-82F1-0D4CB785BB9E}"/>
    <cellStyle name="SAPBEXresData 4 16" xfId="7439" xr:uid="{2A4AF858-504F-4DD9-9DDA-714C638A2D37}"/>
    <cellStyle name="SAPBEXresData 4 17" xfId="7644" xr:uid="{71396462-6D63-4A3A-BD11-532A149CE525}"/>
    <cellStyle name="SAPBEXresData 4 18" xfId="7941" xr:uid="{3412E5ED-349E-43B5-B45E-9CFA282993C0}"/>
    <cellStyle name="SAPBEXresData 4 19" xfId="8170" xr:uid="{41026080-C7FC-4C47-BFD7-48377759F3BC}"/>
    <cellStyle name="SAPBEXresData 4 2" xfId="3268" xr:uid="{AE10B67C-3BE3-45CA-9576-5E5052BD85C2}"/>
    <cellStyle name="SAPBEXresData 4 20" xfId="8368" xr:uid="{DD5C82F6-4EB7-4AE4-B23E-13CC39164697}"/>
    <cellStyle name="SAPBEXresData 4 21" xfId="8573" xr:uid="{C4430814-73D9-4B69-9E98-D13EB158DDCA}"/>
    <cellStyle name="SAPBEXresData 4 22" xfId="8775" xr:uid="{EFED0FF3-6A95-4B7D-87E4-C8AEDA2AF274}"/>
    <cellStyle name="SAPBEXresData 4 3" xfId="3564" xr:uid="{D743A5B7-D16F-4A91-95C1-1C3C3A3DFE19}"/>
    <cellStyle name="SAPBEXresData 4 4" xfId="3840" xr:uid="{D52DC2C9-ACF0-420D-B559-0A5BBE35D42A}"/>
    <cellStyle name="SAPBEXresData 4 5" xfId="4047" xr:uid="{E85C9EF8-99CA-4804-B0DE-395ACA99A697}"/>
    <cellStyle name="SAPBEXresData 4 6" xfId="4361" xr:uid="{1828565B-B6D9-40AB-9B01-CC5225E2060F}"/>
    <cellStyle name="SAPBEXresData 4 7" xfId="4663" xr:uid="{DEF37E55-6A07-4DD6-BD74-E12A8A1E359D}"/>
    <cellStyle name="SAPBEXresData 4 8" xfId="4935" xr:uid="{9BEC49F3-99CC-48B4-9FF6-1FF8980E5678}"/>
    <cellStyle name="SAPBEXresData 4 9" xfId="5140" xr:uid="{D970DDC8-D54B-40C9-8796-876A46DA3322}"/>
    <cellStyle name="SAPBEXresData 5" xfId="3020" xr:uid="{83CA0279-0FBF-4010-9723-B1D47708DC8A}"/>
    <cellStyle name="SAPBEXresData 6" xfId="2753" xr:uid="{504F1ED3-9E0E-4737-B131-0C265F4E4837}"/>
    <cellStyle name="SAPBEXresData 7" xfId="2829" xr:uid="{D3C2ACEA-C768-4C30-922B-4C36267CC45E}"/>
    <cellStyle name="SAPBEXresData 8" xfId="3720" xr:uid="{A06444CA-67E2-4A6F-9F06-CBE66E06D354}"/>
    <cellStyle name="SAPBEXresData 9" xfId="3656" xr:uid="{B843F6D0-B050-4373-A316-0B778C140132}"/>
    <cellStyle name="SAPBEXresDataEmph" xfId="2354" xr:uid="{956EC435-1202-4C1E-A0B6-46381F88A32D}"/>
    <cellStyle name="SAPBEXresDataEmph 10" xfId="2911" xr:uid="{7F1FF5A6-F9DE-4325-9393-5A933018F01D}"/>
    <cellStyle name="SAPBEXresDataEmph 11" xfId="3674" xr:uid="{A8764088-FDBE-4903-8174-4771108C89B6}"/>
    <cellStyle name="SAPBEXresDataEmph 12" xfId="2738" xr:uid="{C4FC9C69-9E3B-4ACB-BA04-67DD80D96B67}"/>
    <cellStyle name="SAPBEXresDataEmph 13" xfId="5234" xr:uid="{511CC6F5-27B6-47EB-9F95-45902880115C}"/>
    <cellStyle name="SAPBEXresDataEmph 14" xfId="5524" xr:uid="{9C65919E-2036-4908-BCAC-3AA0DCD242A8}"/>
    <cellStyle name="SAPBEXresDataEmph 15" xfId="6935" xr:uid="{03D4D6B2-E917-42EC-BA56-6AD2D3F22AF0}"/>
    <cellStyle name="SAPBEXresDataEmph 16" xfId="6825" xr:uid="{30DCB332-3E67-4EED-A9CF-CFFA6D89978F}"/>
    <cellStyle name="SAPBEXresDataEmph 17" xfId="7332" xr:uid="{15FD77E3-EC78-4AE6-A4A0-51DEF4E735CB}"/>
    <cellStyle name="SAPBEXresDataEmph 18" xfId="6894" xr:uid="{4D626231-A5AB-4980-8E29-EC4125B9721E}"/>
    <cellStyle name="SAPBEXresDataEmph 19" xfId="6748" xr:uid="{7AFCEE70-04C3-47C8-BD2A-19F50D2D71F9}"/>
    <cellStyle name="SAPBEXresDataEmph 2" xfId="2414" xr:uid="{20F5A31B-3063-4B5F-9CBC-4AE8FCC0DCFC}"/>
    <cellStyle name="SAPBEXresDataEmph 2 10" xfId="5245" xr:uid="{EAD897BD-AB0D-465C-A2B1-B7180C8098EC}"/>
    <cellStyle name="SAPBEXresDataEmph 2 11" xfId="5547" xr:uid="{E166D0EB-32A4-4140-82D7-9B73E02502B7}"/>
    <cellStyle name="SAPBEXresDataEmph 2 12" xfId="5837" xr:uid="{9969D49B-67DA-4990-BE28-DACC989A56F6}"/>
    <cellStyle name="SAPBEXresDataEmph 2 13" xfId="2941" xr:uid="{B7DEF84A-727F-468A-8FA4-549731B44E77}"/>
    <cellStyle name="SAPBEXresDataEmph 2 14" xfId="6977" xr:uid="{C4B3FB44-DDC1-4B1B-B325-0E4353CF3D16}"/>
    <cellStyle name="SAPBEXresDataEmph 2 15" xfId="7286" xr:uid="{9E0B9EA6-D80B-45A0-95C4-1B3034AB1B9F}"/>
    <cellStyle name="SAPBEXresDataEmph 2 16" xfId="6868" xr:uid="{A5DE2FDE-A9D8-4CA5-8403-EAA42A9EF8EF}"/>
    <cellStyle name="SAPBEXresDataEmph 2 17" xfId="7753" xr:uid="{248F1BFC-A2B1-474B-BD7E-693CD42C3105}"/>
    <cellStyle name="SAPBEXresDataEmph 2 18" xfId="6706" xr:uid="{7D81A9CD-4378-40BF-BFCB-6F9BA2F76103}"/>
    <cellStyle name="SAPBEXresDataEmph 2 19" xfId="8043" xr:uid="{AF2B0259-70CF-4FFD-BA7B-5DD9D3F7C586}"/>
    <cellStyle name="SAPBEXresDataEmph 2 2" xfId="2500" xr:uid="{ACB69A61-6FF9-45E6-BF6E-8783A69E52F5}"/>
    <cellStyle name="SAPBEXresDataEmph 2 2 10" xfId="5326" xr:uid="{20A6F4E4-C400-4A35-880C-B487DAD681E8}"/>
    <cellStyle name="SAPBEXresDataEmph 2 2 11" xfId="5626" xr:uid="{E336601D-ADD6-49D5-ABF4-523CC85652E9}"/>
    <cellStyle name="SAPBEXresDataEmph 2 2 12" xfId="5920" xr:uid="{6EDC8EC5-2106-4FE9-9AB4-C1BF9D2941F2}"/>
    <cellStyle name="SAPBEXresDataEmph 2 2 13" xfId="6170" xr:uid="{CA1048E1-F490-4B7B-BC61-029F233F4AD6}"/>
    <cellStyle name="SAPBEXresDataEmph 2 2 14" xfId="6418" xr:uid="{086197F9-072C-46CA-8947-F0AA628FFC93}"/>
    <cellStyle name="SAPBEXresDataEmph 2 2 15" xfId="7063" xr:uid="{C0E96062-56D3-446B-B56B-CA951F3A8ACB}"/>
    <cellStyle name="SAPBEXresDataEmph 2 2 16" xfId="7350" xr:uid="{85E8B0CF-F791-4484-B298-ECC079BB4C72}"/>
    <cellStyle name="SAPBEXresDataEmph 2 2 17" xfId="7539" xr:uid="{6C5265BC-92B1-455B-91EB-D419C9D969B5}"/>
    <cellStyle name="SAPBEXresDataEmph 2 2 18" xfId="7837" xr:uid="{2D5B87B2-41BF-4F48-B55C-2A013EC525A6}"/>
    <cellStyle name="SAPBEXresDataEmph 2 2 19" xfId="8070" xr:uid="{7A506370-7C3F-4CC8-A8F4-5D139F4B75BF}"/>
    <cellStyle name="SAPBEXresDataEmph 2 2 2" xfId="3161" xr:uid="{3C60F9B7-4106-4D77-8B65-2CD2966086A3}"/>
    <cellStyle name="SAPBEXresDataEmph 2 2 20" xfId="8264" xr:uid="{9A862378-4407-41BB-BC87-92474C95B840}"/>
    <cellStyle name="SAPBEXresDataEmph 2 2 21" xfId="8473" xr:uid="{421CD61F-1096-4BF0-B3A8-B4352D3F0A3A}"/>
    <cellStyle name="SAPBEXresDataEmph 2 2 22" xfId="8671" xr:uid="{E781A81F-6446-4F9F-818E-1476174E811C}"/>
    <cellStyle name="SAPBEXresDataEmph 2 2 3" xfId="3461" xr:uid="{AEBDDF3E-A846-405F-ABFC-251B56445314}"/>
    <cellStyle name="SAPBEXresDataEmph 2 2 4" xfId="3738" xr:uid="{0666FA95-3010-4000-BCC9-D9C0990D3F81}"/>
    <cellStyle name="SAPBEXresDataEmph 2 2 5" xfId="3941" xr:uid="{35596C32-66AC-494A-95AB-16B1782FDD43}"/>
    <cellStyle name="SAPBEXresDataEmph 2 2 6" xfId="4255" xr:uid="{51F571E2-65BD-4DA1-A3CF-626247228A63}"/>
    <cellStyle name="SAPBEXresDataEmph 2 2 7" xfId="4558" xr:uid="{306ECDE2-0493-4AE7-AF98-E57AF1DB7570}"/>
    <cellStyle name="SAPBEXresDataEmph 2 2 8" xfId="4832" xr:uid="{F4AC1473-5528-4BD5-97C9-947616013E0A}"/>
    <cellStyle name="SAPBEXresDataEmph 2 2 9" xfId="5034" xr:uid="{B575EE13-E36E-4151-A50C-9931B3DEAEB8}"/>
    <cellStyle name="SAPBEXresDataEmph 2 3" xfId="2626" xr:uid="{A5CB9132-8A83-4425-83F2-560367FD6340}"/>
    <cellStyle name="SAPBEXresDataEmph 2 3 10" xfId="5450" xr:uid="{DC4E5329-1ADA-4DBA-993C-43BC2B5E3C28}"/>
    <cellStyle name="SAPBEXresDataEmph 2 3 11" xfId="5750" xr:uid="{38A90479-E272-4BB3-9822-653F73FB9DDA}"/>
    <cellStyle name="SAPBEXresDataEmph 2 3 12" xfId="6043" xr:uid="{25249FCF-B853-43F8-A288-D907BBCAF5C3}"/>
    <cellStyle name="SAPBEXresDataEmph 2 3 13" xfId="6295" xr:uid="{7A697D5E-F15C-4398-92F6-6DB88F25D17A}"/>
    <cellStyle name="SAPBEXresDataEmph 2 3 14" xfId="6541" xr:uid="{1BFC8AF4-A699-428A-982A-A058CC1AD539}"/>
    <cellStyle name="SAPBEXresDataEmph 2 3 15" xfId="7189" xr:uid="{ED16C2C4-ADC0-4912-8869-8EC627EF0608}"/>
    <cellStyle name="SAPBEXresDataEmph 2 3 16" xfId="7458" xr:uid="{0C53673F-6CAD-4474-9127-295ADF83C8B2}"/>
    <cellStyle name="SAPBEXresDataEmph 2 3 17" xfId="7663" xr:uid="{0E9ABAB4-B8CF-44C0-BD59-708E63FF0D0F}"/>
    <cellStyle name="SAPBEXresDataEmph 2 3 18" xfId="7960" xr:uid="{42C4112D-E3F7-4F7B-AC6D-D84CAA3D28EC}"/>
    <cellStyle name="SAPBEXresDataEmph 2 3 19" xfId="8189" xr:uid="{62E080DE-5B3A-4160-BC91-12929EBDDE9F}"/>
    <cellStyle name="SAPBEXresDataEmph 2 3 2" xfId="3287" xr:uid="{A22BD0C4-3908-4F4C-B231-3EB92A6AEAC1}"/>
    <cellStyle name="SAPBEXresDataEmph 2 3 20" xfId="8387" xr:uid="{533DB4FF-A932-4B6B-987E-91AD51E21279}"/>
    <cellStyle name="SAPBEXresDataEmph 2 3 21" xfId="8592" xr:uid="{FC078A46-932F-4375-B91B-8062E190B2F0}"/>
    <cellStyle name="SAPBEXresDataEmph 2 3 22" xfId="8794" xr:uid="{888009D8-54B5-4635-8E3D-3B678DBF5ABA}"/>
    <cellStyle name="SAPBEXresDataEmph 2 3 3" xfId="3583" xr:uid="{671E948F-786E-434B-AD18-F381F95A7FE8}"/>
    <cellStyle name="SAPBEXresDataEmph 2 3 4" xfId="3859" xr:uid="{8FF2364A-D29A-4B31-866C-8B379410D561}"/>
    <cellStyle name="SAPBEXresDataEmph 2 3 5" xfId="4066" xr:uid="{31A8EAB8-44CD-4751-B78A-106253B112BF}"/>
    <cellStyle name="SAPBEXresDataEmph 2 3 6" xfId="4380" xr:uid="{8AEA28DE-42FC-4A6B-9AAD-D5F1B779E0CD}"/>
    <cellStyle name="SAPBEXresDataEmph 2 3 7" xfId="4682" xr:uid="{634858C9-8FB6-4FE3-BFCF-2E0AC704157D}"/>
    <cellStyle name="SAPBEXresDataEmph 2 3 8" xfId="4954" xr:uid="{04CF3D41-9237-4CE7-A85D-50E1B7F66C61}"/>
    <cellStyle name="SAPBEXresDataEmph 2 3 9" xfId="5159" xr:uid="{0E1EDA8F-C758-43C4-B26B-D92303CD9497}"/>
    <cellStyle name="SAPBEXresDataEmph 2 4" xfId="3075" xr:uid="{50D79378-BAEF-493B-93BD-3128088F1787}"/>
    <cellStyle name="SAPBEXresDataEmph 2 5" xfId="3380" xr:uid="{92593496-B08A-4D49-B70E-1946C8B7A23A}"/>
    <cellStyle name="SAPBEXresDataEmph 2 6" xfId="3031" xr:uid="{92F804C0-D965-4568-9BD8-A298A69D7318}"/>
    <cellStyle name="SAPBEXresDataEmph 2 7" xfId="4174" xr:uid="{1F87FBF1-FE8F-4C31-9C0F-B61C78138CE2}"/>
    <cellStyle name="SAPBEXresDataEmph 2 8" xfId="4473" xr:uid="{67A590B9-8538-41A0-AA08-64EF68E73422}"/>
    <cellStyle name="SAPBEXresDataEmph 2 9" xfId="2880" xr:uid="{295BE184-A184-42FC-AE16-D6F64C5D14DE}"/>
    <cellStyle name="SAPBEXresDataEmph 3" xfId="2450" xr:uid="{9F89E51C-4605-4E10-8B3C-07ED0965DA06}"/>
    <cellStyle name="SAPBEXresDataEmph 3 10" xfId="5280" xr:uid="{3F968575-3B2C-41B9-8DA8-00A8EB4DC4DE}"/>
    <cellStyle name="SAPBEXresDataEmph 3 11" xfId="5582" xr:uid="{C8E8D81F-BF61-436E-A0F8-EA05A3C76C63}"/>
    <cellStyle name="SAPBEXresDataEmph 3 12" xfId="5872" xr:uid="{C4B37C70-9D59-466B-808A-431C4D915525}"/>
    <cellStyle name="SAPBEXresDataEmph 3 13" xfId="6124" xr:uid="{9BB5DB61-45DB-4BBE-8DFB-270097B3A2A5}"/>
    <cellStyle name="SAPBEXresDataEmph 3 14" xfId="6374" xr:uid="{2D54ABDE-A3ED-4B00-A69A-41D5C0E98F64}"/>
    <cellStyle name="SAPBEXresDataEmph 3 15" xfId="7013" xr:uid="{7A0CEFCB-60CF-48FF-A2DE-44126336A791}"/>
    <cellStyle name="SAPBEXresDataEmph 3 16" xfId="6890" xr:uid="{FAFB2A46-88B3-4D93-ACFC-3D49C5241EF2}"/>
    <cellStyle name="SAPBEXresDataEmph 3 17" xfId="7788" xr:uid="{42D5BC17-487C-4006-B0EB-4452A31B3B28}"/>
    <cellStyle name="SAPBEXresDataEmph 3 18" xfId="6857" xr:uid="{023753DD-C006-4F55-ABC4-F4CA8BBC8803}"/>
    <cellStyle name="SAPBEXresDataEmph 3 19" xfId="8051" xr:uid="{9672DE61-F02E-4A71-9CA7-AC3EA255AA10}"/>
    <cellStyle name="SAPBEXresDataEmph 3 2" xfId="2536" xr:uid="{3F681D65-2204-4896-B8A0-D144BB0E4701}"/>
    <cellStyle name="SAPBEXresDataEmph 3 2 10" xfId="5361" xr:uid="{8AB88257-1998-4C6D-8035-4A527D8EF2D9}"/>
    <cellStyle name="SAPBEXresDataEmph 3 2 11" xfId="5662" xr:uid="{75170D9D-8D01-4535-BE1E-59CCBB7C11B7}"/>
    <cellStyle name="SAPBEXresDataEmph 3 2 12" xfId="5955" xr:uid="{CA253824-B5C1-45D4-879B-1C120BD5B09F}"/>
    <cellStyle name="SAPBEXresDataEmph 3 2 13" xfId="6206" xr:uid="{6C370A44-DD1A-4A74-AB69-5AE2669912F8}"/>
    <cellStyle name="SAPBEXresDataEmph 3 2 14" xfId="6453" xr:uid="{8C0F4234-B9EF-4D83-95ED-417053782982}"/>
    <cellStyle name="SAPBEXresDataEmph 3 2 15" xfId="7099" xr:uid="{F2E121E9-2100-4442-9561-5994660CF1E8}"/>
    <cellStyle name="SAPBEXresDataEmph 3 2 16" xfId="7575" xr:uid="{B5CDE63D-6E5D-4115-B959-83AC4A9532CD}"/>
    <cellStyle name="SAPBEXresDataEmph 3 2 17" xfId="7872" xr:uid="{1D3F2B9C-A8E7-428D-98B7-2F0095131AA0}"/>
    <cellStyle name="SAPBEXresDataEmph 3 2 18" xfId="8105" xr:uid="{5D78B7F4-EBD6-4B39-A3FA-D51C2DADA684}"/>
    <cellStyle name="SAPBEXresDataEmph 3 2 19" xfId="8299" xr:uid="{A53F8E83-870D-4AA9-A229-6F8E405D612C}"/>
    <cellStyle name="SAPBEXresDataEmph 3 2 2" xfId="3197" xr:uid="{1AE4178A-8484-419D-8980-62478DFA97F9}"/>
    <cellStyle name="SAPBEXresDataEmph 3 2 20" xfId="8508" xr:uid="{692CC399-8744-41A9-A00E-3CCDDD613C82}"/>
    <cellStyle name="SAPBEXresDataEmph 3 2 21" xfId="8706" xr:uid="{1ED92855-2798-4710-81A9-029CEC5A6C8B}"/>
    <cellStyle name="SAPBEXresDataEmph 3 2 3" xfId="3495" xr:uid="{213C25AD-DDB8-43CA-996E-48193331353B}"/>
    <cellStyle name="SAPBEXresDataEmph 3 2 4" xfId="3774" xr:uid="{A593D82B-E0D9-4AD0-B5E1-400EB0E6729D}"/>
    <cellStyle name="SAPBEXresDataEmph 3 2 5" xfId="3976" xr:uid="{3FC7E63A-38B2-4319-8A1F-9E3EC87E2413}"/>
    <cellStyle name="SAPBEXresDataEmph 3 2 6" xfId="4291" xr:uid="{44E9EA60-268D-4F6B-BCF9-34FA79AD4DA2}"/>
    <cellStyle name="SAPBEXresDataEmph 3 2 7" xfId="4593" xr:uid="{CD624065-58E7-45A9-8F64-7377C139CE72}"/>
    <cellStyle name="SAPBEXresDataEmph 3 2 8" xfId="4868" xr:uid="{108405FF-C7D1-4B48-BE4E-1168E14184A5}"/>
    <cellStyle name="SAPBEXresDataEmph 3 2 9" xfId="5070" xr:uid="{45471D5D-5C3C-40F0-82D3-671F79F50841}"/>
    <cellStyle name="SAPBEXresDataEmph 3 3" xfId="2662" xr:uid="{69018C94-7909-4A26-BA0C-663633BA55D4}"/>
    <cellStyle name="SAPBEXresDataEmph 3 3 10" xfId="5486" xr:uid="{B7529A78-7A75-4144-B5AA-2E4065ED55C8}"/>
    <cellStyle name="SAPBEXresDataEmph 3 3 11" xfId="5785" xr:uid="{586C597B-0E12-44FC-AA47-A08A8BDDABD2}"/>
    <cellStyle name="SAPBEXresDataEmph 3 3 12" xfId="6078" xr:uid="{64EDCE9E-6502-4C8B-91BC-249886FF84BD}"/>
    <cellStyle name="SAPBEXresDataEmph 3 3 13" xfId="6331" xr:uid="{19107E82-4DD2-4056-8E99-CEDEEEF6CC65}"/>
    <cellStyle name="SAPBEXresDataEmph 3 3 14" xfId="6576" xr:uid="{CED0B932-D6C5-4198-9E06-FE07E0C488B9}"/>
    <cellStyle name="SAPBEXresDataEmph 3 3 15" xfId="7225" xr:uid="{D242C0E0-7BFE-49D3-BF98-7818A3B1E993}"/>
    <cellStyle name="SAPBEXresDataEmph 3 3 16" xfId="7494" xr:uid="{CC58A1A0-CDBE-431A-8D81-35CABFE6FB33}"/>
    <cellStyle name="SAPBEXresDataEmph 3 3 17" xfId="7698" xr:uid="{E7974A9C-7CA8-4781-AFD5-2D57276F5FB0}"/>
    <cellStyle name="SAPBEXresDataEmph 3 3 18" xfId="7995" xr:uid="{B93560C7-B459-4DAA-8324-A86E54C5C8DA}"/>
    <cellStyle name="SAPBEXresDataEmph 3 3 19" xfId="8224" xr:uid="{7A88EADC-7504-4344-8649-31D59D571B94}"/>
    <cellStyle name="SAPBEXresDataEmph 3 3 2" xfId="3323" xr:uid="{B09EE83F-B53B-45C5-8546-EB926CC0A7B3}"/>
    <cellStyle name="SAPBEXresDataEmph 3 3 20" xfId="8422" xr:uid="{B619D08B-FB41-4074-AADB-B97F741A6D42}"/>
    <cellStyle name="SAPBEXresDataEmph 3 3 21" xfId="8627" xr:uid="{0F0BF582-8381-4E19-8C66-21D601FAFC29}"/>
    <cellStyle name="SAPBEXresDataEmph 3 3 22" xfId="8829" xr:uid="{D503A6DB-9E0C-4F8D-A735-C996579DA2DF}"/>
    <cellStyle name="SAPBEXresDataEmph 3 3 3" xfId="3618" xr:uid="{573BBFFD-7D57-49EB-86E0-5CC8112831A7}"/>
    <cellStyle name="SAPBEXresDataEmph 3 3 4" xfId="3895" xr:uid="{A01B0410-7809-4155-941E-FF9B08D41CD0}"/>
    <cellStyle name="SAPBEXresDataEmph 3 3 5" xfId="4102" xr:uid="{288EA69E-14F5-435E-A12F-194F90A1DF8D}"/>
    <cellStyle name="SAPBEXresDataEmph 3 3 6" xfId="4415" xr:uid="{C9872AB2-1EFF-459B-A878-62C9C85CC5F7}"/>
    <cellStyle name="SAPBEXresDataEmph 3 3 7" xfId="4718" xr:uid="{2301379F-A9E5-41EA-8E7C-3BE1883A40A4}"/>
    <cellStyle name="SAPBEXresDataEmph 3 3 8" xfId="4990" xr:uid="{C359B549-BEC9-4B07-AD6C-561E5D2D40A5}"/>
    <cellStyle name="SAPBEXresDataEmph 3 3 9" xfId="5194" xr:uid="{67351A5A-45CD-4620-B9B0-6768F7D8C564}"/>
    <cellStyle name="SAPBEXresDataEmph 3 4" xfId="3111" xr:uid="{1E09E5FE-3739-4ABC-ABD3-F1E5E147576D}"/>
    <cellStyle name="SAPBEXresDataEmph 3 5" xfId="3414" xr:uid="{463F3E1E-46F2-4BDF-A0C2-642ACD74174B}"/>
    <cellStyle name="SAPBEXresDataEmph 3 6" xfId="2725" xr:uid="{7574F3CE-9445-46E0-8D94-46051157836A}"/>
    <cellStyle name="SAPBEXresDataEmph 3 7" xfId="4210" xr:uid="{8224019D-BBBA-4E1E-BC20-43FE36E315D0}"/>
    <cellStyle name="SAPBEXresDataEmph 3 8" xfId="4508" xr:uid="{32450B47-5C01-4F70-AE04-22CEEF618405}"/>
    <cellStyle name="SAPBEXresDataEmph 3 9" xfId="3713" xr:uid="{A00DE3F1-E949-4C0F-A3D8-17318D4F3317}"/>
    <cellStyle name="SAPBEXresDataEmph 4" xfId="2608" xr:uid="{DC50D23E-2E73-4813-AEA5-032F3C933C4E}"/>
    <cellStyle name="SAPBEXresDataEmph 4 10" xfId="5432" xr:uid="{95FB00FE-BB89-411F-B562-9785F1C35D55}"/>
    <cellStyle name="SAPBEXresDataEmph 4 11" xfId="5732" xr:uid="{5196E520-8442-494F-83E7-89B42252BE95}"/>
    <cellStyle name="SAPBEXresDataEmph 4 12" xfId="6025" xr:uid="{6C193979-A4B8-4AB0-979F-29AB3B65A664}"/>
    <cellStyle name="SAPBEXresDataEmph 4 13" xfId="6277" xr:uid="{B2F873AA-E13B-4DFF-BE29-930B3462D4EF}"/>
    <cellStyle name="SAPBEXresDataEmph 4 14" xfId="6523" xr:uid="{B8DEB858-9A0A-4F24-94CE-E8F05E8CE17E}"/>
    <cellStyle name="SAPBEXresDataEmph 4 15" xfId="7171" xr:uid="{70206D44-669E-4DDF-B4A4-C9856D84C57E}"/>
    <cellStyle name="SAPBEXresDataEmph 4 16" xfId="7440" xr:uid="{26AFC7FA-6457-42B3-B854-59A3C7656C0A}"/>
    <cellStyle name="SAPBEXresDataEmph 4 17" xfId="7645" xr:uid="{E4408F9D-6A23-442C-9DEC-E789D9920314}"/>
    <cellStyle name="SAPBEXresDataEmph 4 18" xfId="7942" xr:uid="{5E2A337E-8AAA-431A-9318-6D5C1EC9FE02}"/>
    <cellStyle name="SAPBEXresDataEmph 4 19" xfId="8171" xr:uid="{69622BCD-280E-402F-88AD-C63404CB39EA}"/>
    <cellStyle name="SAPBEXresDataEmph 4 2" xfId="3269" xr:uid="{503C372C-C7E6-42D5-9FDA-A7BC1872D2FA}"/>
    <cellStyle name="SAPBEXresDataEmph 4 20" xfId="8369" xr:uid="{69132F47-A783-45AD-8DC6-FFD4E9BE1C2C}"/>
    <cellStyle name="SAPBEXresDataEmph 4 21" xfId="8574" xr:uid="{40BFC42A-AD8E-42DD-A4FB-233F712C6352}"/>
    <cellStyle name="SAPBEXresDataEmph 4 22" xfId="8776" xr:uid="{BBB3C365-6DAC-4C37-87B9-1FE984872447}"/>
    <cellStyle name="SAPBEXresDataEmph 4 3" xfId="3565" xr:uid="{1C2E916F-9F11-4F36-852E-9EB880359DB0}"/>
    <cellStyle name="SAPBEXresDataEmph 4 4" xfId="3841" xr:uid="{1C538503-0D56-4AA5-8FC7-162041E22121}"/>
    <cellStyle name="SAPBEXresDataEmph 4 5" xfId="4048" xr:uid="{28DE6BC6-1798-40E6-8CE8-1183CBF40EDD}"/>
    <cellStyle name="SAPBEXresDataEmph 4 6" xfId="4362" xr:uid="{D5163AA7-0450-4A9C-BABF-453593DBFBC6}"/>
    <cellStyle name="SAPBEXresDataEmph 4 7" xfId="4664" xr:uid="{6124EC34-25D5-483A-8CAD-D930ECEF0E29}"/>
    <cellStyle name="SAPBEXresDataEmph 4 8" xfId="4936" xr:uid="{88BAEF4A-D64B-4831-B38F-6B4CF7A75F84}"/>
    <cellStyle name="SAPBEXresDataEmph 4 9" xfId="5141" xr:uid="{2F6AFA3E-5B96-4C26-8B88-D378F1F32108}"/>
    <cellStyle name="SAPBEXresDataEmph 5" xfId="3021" xr:uid="{0B807769-74FF-4C6A-8A96-AD2ED3D8C008}"/>
    <cellStyle name="SAPBEXresDataEmph 6" xfId="2752" xr:uid="{1A4A61EA-9F8E-4722-9B51-736C63809A6F}"/>
    <cellStyle name="SAPBEXresDataEmph 7" xfId="2828" xr:uid="{1B4D7A7A-2FD4-4C25-84BE-FB808025EC2C}"/>
    <cellStyle name="SAPBEXresDataEmph 8" xfId="2985" xr:uid="{7E1CF0C4-C39C-481A-AF24-3D87FE3986BE}"/>
    <cellStyle name="SAPBEXresDataEmph 9" xfId="2806" xr:uid="{2D7CE4A9-003A-47F7-ABF2-62B0EE642D55}"/>
    <cellStyle name="SAPBEXresItem" xfId="2355" xr:uid="{D10C3BD4-F65C-437C-B184-C59CA66D16F3}"/>
    <cellStyle name="SAPBEXresItem 10" xfId="2910" xr:uid="{E9D1DD9A-038F-49FD-934E-11BDA9C4A377}"/>
    <cellStyle name="SAPBEXresItem 11" xfId="4781" xr:uid="{7FB44387-76C5-48E9-BF90-068D624ADD56}"/>
    <cellStyle name="SAPBEXresItem 12" xfId="4801" xr:uid="{978A7999-54D6-4AA5-9178-A65581738638}"/>
    <cellStyle name="SAPBEXresItem 13" xfId="2948" xr:uid="{37748E48-1338-4C0F-9B76-DF0880C909D0}"/>
    <cellStyle name="SAPBEXresItem 14" xfId="4889" xr:uid="{94A7DE9E-2DFE-4621-BE58-4A11514DC691}"/>
    <cellStyle name="SAPBEXresItem 15" xfId="6936" xr:uid="{5F7436A5-499D-4D70-9C7E-A0A1B7F762D9}"/>
    <cellStyle name="SAPBEXresItem 16" xfId="6826" xr:uid="{CC7E40E6-EA87-4674-8025-4119E7FF1230}"/>
    <cellStyle name="SAPBEXresItem 17" xfId="7400" xr:uid="{A0B8433A-DF86-429C-B0A9-339110749A38}"/>
    <cellStyle name="SAPBEXresItem 18" xfId="6639" xr:uid="{FC384EA8-D89D-4FAA-AFEA-4F5C3067CCF1}"/>
    <cellStyle name="SAPBEXresItem 19" xfId="6747" xr:uid="{F4DEB798-D0E2-41DD-9DDA-B8F954F1D76E}"/>
    <cellStyle name="SAPBEXresItem 2" xfId="2413" xr:uid="{F30F3A26-73AE-4312-8E28-0000B1E2CC7B}"/>
    <cellStyle name="SAPBEXresItem 2 10" xfId="5244" xr:uid="{38FD6AE8-D3C5-407C-BC68-5EC4AF87B653}"/>
    <cellStyle name="SAPBEXresItem 2 11" xfId="5546" xr:uid="{B7BAF90B-31A8-40C4-A418-988863726D61}"/>
    <cellStyle name="SAPBEXresItem 2 12" xfId="5836" xr:uid="{5289AAD1-9A18-498C-AC99-5BC303C0E094}"/>
    <cellStyle name="SAPBEXresItem 2 13" xfId="5463" xr:uid="{815FCD7E-28DC-4A8B-86A2-8BD04BE9A23D}"/>
    <cellStyle name="SAPBEXresItem 2 14" xfId="6976" xr:uid="{8BE60765-9A8C-4E7A-838E-D744E64DD96A}"/>
    <cellStyle name="SAPBEXresItem 2 15" xfId="7285" xr:uid="{12F77612-80C2-4B1F-83CD-D32420C3E569}"/>
    <cellStyle name="SAPBEXresItem 2 16" xfId="6867" xr:uid="{69C0C5AE-893A-49E5-9D6A-F0E32E2710C9}"/>
    <cellStyle name="SAPBEXresItem 2 17" xfId="7752" xr:uid="{476D8B32-E78E-4BDC-94B3-15B314B83E98}"/>
    <cellStyle name="SAPBEXresItem 2 18" xfId="7395" xr:uid="{0E27BDDA-B93C-4F96-AD80-FBA55FB8D5E9}"/>
    <cellStyle name="SAPBEXresItem 2 19" xfId="6731" xr:uid="{7B4BA701-3C3E-4CA2-B130-209BDDDAC3BC}"/>
    <cellStyle name="SAPBEXresItem 2 2" xfId="2499" xr:uid="{329BFADC-52F0-4222-BDF9-C69B9088999C}"/>
    <cellStyle name="SAPBEXresItem 2 2 10" xfId="5325" xr:uid="{61662DA1-F444-453E-A6B5-D1CE61F79049}"/>
    <cellStyle name="SAPBEXresItem 2 2 11" xfId="5625" xr:uid="{532B419A-7EDC-4A96-B089-D5F864ECA870}"/>
    <cellStyle name="SAPBEXresItem 2 2 12" xfId="5919" xr:uid="{BC3ACC15-AF29-467E-8E1C-81B8B80D3E75}"/>
    <cellStyle name="SAPBEXresItem 2 2 13" xfId="6169" xr:uid="{D670805A-7FF1-4130-9CD9-462CF23BED9C}"/>
    <cellStyle name="SAPBEXresItem 2 2 14" xfId="6417" xr:uid="{6DF378E1-6E1C-4A1C-96E0-6E35BA6961F2}"/>
    <cellStyle name="SAPBEXresItem 2 2 15" xfId="7062" xr:uid="{3295B2CE-7017-4A94-95F2-EEBB828E6149}"/>
    <cellStyle name="SAPBEXresItem 2 2 16" xfId="7349" xr:uid="{8441B6BF-FC6E-4357-AF60-6AFDF4939E5C}"/>
    <cellStyle name="SAPBEXresItem 2 2 17" xfId="7538" xr:uid="{A6A9F466-C906-4513-BCCA-86101517A241}"/>
    <cellStyle name="SAPBEXresItem 2 2 18" xfId="7836" xr:uid="{06CFE89C-E201-47E1-8F7F-BBF5B9FF0503}"/>
    <cellStyle name="SAPBEXresItem 2 2 19" xfId="8069" xr:uid="{2A1ADA9E-3830-4999-AC5A-5F09D5CCEFEC}"/>
    <cellStyle name="SAPBEXresItem 2 2 2" xfId="3160" xr:uid="{EB044418-8443-46E0-9329-210AEC4B9B13}"/>
    <cellStyle name="SAPBEXresItem 2 2 20" xfId="8263" xr:uid="{51414790-0156-4D2B-9CC3-939D8CBACE66}"/>
    <cellStyle name="SAPBEXresItem 2 2 21" xfId="8472" xr:uid="{2FF62C85-8689-48B5-AFE7-54B73AA434D8}"/>
    <cellStyle name="SAPBEXresItem 2 2 22" xfId="8670" xr:uid="{71A86B9E-6831-465D-828C-2096CD2B74BA}"/>
    <cellStyle name="SAPBEXresItem 2 2 3" xfId="3460" xr:uid="{228DDED0-90C0-4720-B9E5-36451812FC62}"/>
    <cellStyle name="SAPBEXresItem 2 2 4" xfId="3737" xr:uid="{0B25503A-AA3D-4F18-81E5-65B25A879EAE}"/>
    <cellStyle name="SAPBEXresItem 2 2 5" xfId="3940" xr:uid="{0A9EB550-6ED8-4673-8E4D-4E151B0ECEEB}"/>
    <cellStyle name="SAPBEXresItem 2 2 6" xfId="4254" xr:uid="{EB5AEC71-419F-4FAE-BD31-FC702C66B8A7}"/>
    <cellStyle name="SAPBEXresItem 2 2 7" xfId="4557" xr:uid="{5DC192E5-07EC-4077-8286-85FBF7B4EE9D}"/>
    <cellStyle name="SAPBEXresItem 2 2 8" xfId="4831" xr:uid="{7E7AC544-2BA0-4194-BAD5-FD3E4489B70E}"/>
    <cellStyle name="SAPBEXresItem 2 2 9" xfId="5033" xr:uid="{57158963-9E0D-4EFA-826C-F2BF54D60032}"/>
    <cellStyle name="SAPBEXresItem 2 3" xfId="2625" xr:uid="{054AAADB-E7D3-41CD-82C0-26440D8944FE}"/>
    <cellStyle name="SAPBEXresItem 2 3 10" xfId="5449" xr:uid="{B6D66955-2DFF-429E-A89E-A005424E1602}"/>
    <cellStyle name="SAPBEXresItem 2 3 11" xfId="5749" xr:uid="{44C1D474-B3C3-430D-B5E6-E0FD9BDA8599}"/>
    <cellStyle name="SAPBEXresItem 2 3 12" xfId="6042" xr:uid="{FE4228A8-709E-49F4-B7BF-3F6505FC8D27}"/>
    <cellStyle name="SAPBEXresItem 2 3 13" xfId="6294" xr:uid="{B17EC8D6-3F8E-4AC8-A919-4F900D78A046}"/>
    <cellStyle name="SAPBEXresItem 2 3 14" xfId="6540" xr:uid="{92CEAC27-4997-4498-993F-7F914EC1285A}"/>
    <cellStyle name="SAPBEXresItem 2 3 15" xfId="7188" xr:uid="{E93C0F2B-BCF1-47F3-930F-886D3287FF8E}"/>
    <cellStyle name="SAPBEXresItem 2 3 16" xfId="7457" xr:uid="{852B4F77-13F9-4717-A852-1942C4D18483}"/>
    <cellStyle name="SAPBEXresItem 2 3 17" xfId="7662" xr:uid="{008489C1-8F97-4E32-AD0A-22066982732E}"/>
    <cellStyle name="SAPBEXresItem 2 3 18" xfId="7959" xr:uid="{AF7AF9DC-67DB-48C6-85EA-2BC0F2A7B05E}"/>
    <cellStyle name="SAPBEXresItem 2 3 19" xfId="8188" xr:uid="{EA158B45-CFA2-4F53-8420-767E2CF9DB6D}"/>
    <cellStyle name="SAPBEXresItem 2 3 2" xfId="3286" xr:uid="{81BBEE2E-1FB5-4CE9-B24E-2DB06BC891F1}"/>
    <cellStyle name="SAPBEXresItem 2 3 20" xfId="8386" xr:uid="{43F18812-C4A2-4978-8638-9DBA79B3FA1F}"/>
    <cellStyle name="SAPBEXresItem 2 3 21" xfId="8591" xr:uid="{0BC174D9-C67C-4B21-B9CC-47D9B6E0E694}"/>
    <cellStyle name="SAPBEXresItem 2 3 22" xfId="8793" xr:uid="{F3D7FAAA-E3D9-4156-AE1B-0D56DF983664}"/>
    <cellStyle name="SAPBEXresItem 2 3 3" xfId="3582" xr:uid="{03641D2E-1DD4-432B-9DA1-E84035DF44B9}"/>
    <cellStyle name="SAPBEXresItem 2 3 4" xfId="3858" xr:uid="{916475B1-A722-4D1E-AE81-86CBA6C51A04}"/>
    <cellStyle name="SAPBEXresItem 2 3 5" xfId="4065" xr:uid="{C5DA8323-128B-4A0E-9186-AE487306AFD4}"/>
    <cellStyle name="SAPBEXresItem 2 3 6" xfId="4379" xr:uid="{2676EE99-9565-4F55-9C21-B78A84601AD5}"/>
    <cellStyle name="SAPBEXresItem 2 3 7" xfId="4681" xr:uid="{D0CC8DE6-8E2A-4875-B6B5-8065FD9BC664}"/>
    <cellStyle name="SAPBEXresItem 2 3 8" xfId="4953" xr:uid="{7705D2B0-3373-426D-B215-C9CBD20AA373}"/>
    <cellStyle name="SAPBEXresItem 2 3 9" xfId="5158" xr:uid="{8B7096F5-6F8D-4C69-9BDB-46F460CB165D}"/>
    <cellStyle name="SAPBEXresItem 2 4" xfId="3074" xr:uid="{BDD26AC5-D5E6-48AB-BEE7-9687A8C7B466}"/>
    <cellStyle name="SAPBEXresItem 2 5" xfId="3379" xr:uid="{F7A90115-9990-4A36-9096-55C7B28C8FF2}"/>
    <cellStyle name="SAPBEXresItem 2 6" xfId="2735" xr:uid="{64F8A542-8585-40DC-86E1-AE3D480B5C97}"/>
    <cellStyle name="SAPBEXresItem 2 7" xfId="4173" xr:uid="{218AC76D-E443-4FEB-91A2-6CB1D12C16E1}"/>
    <cellStyle name="SAPBEXresItem 2 8" xfId="4472" xr:uid="{79B97D24-3486-4B85-8C30-FC02BA79017E}"/>
    <cellStyle name="SAPBEXresItem 2 9" xfId="2881" xr:uid="{0CA63636-C382-4B8D-98B3-4AC25F602FAF}"/>
    <cellStyle name="SAPBEXresItem 3" xfId="2449" xr:uid="{94DF132B-B35B-4E21-9648-3ABD5F1855BD}"/>
    <cellStyle name="SAPBEXresItem 3 10" xfId="5279" xr:uid="{CF7C44B0-364C-4EE3-88EC-E838426A1A67}"/>
    <cellStyle name="SAPBEXresItem 3 11" xfId="5581" xr:uid="{EE852840-36B1-47CE-B996-09F0F40CF632}"/>
    <cellStyle name="SAPBEXresItem 3 12" xfId="5871" xr:uid="{CB08A652-CE95-45A2-AED6-DA844D11FE4C}"/>
    <cellStyle name="SAPBEXresItem 3 13" xfId="6123" xr:uid="{ECE820CE-CD9D-4FE2-B043-BCD0ADAA13CF}"/>
    <cellStyle name="SAPBEXresItem 3 14" xfId="6373" xr:uid="{0D29A034-A85F-44DE-8BA8-2B44360A6F86}"/>
    <cellStyle name="SAPBEXresItem 3 15" xfId="7012" xr:uid="{E91C5B18-3610-4F76-8B66-27EB70F8539E}"/>
    <cellStyle name="SAPBEXresItem 3 16" xfId="6628" xr:uid="{DB297AFF-B318-4833-B187-C163645EE51A}"/>
    <cellStyle name="SAPBEXresItem 3 17" xfId="7787" xr:uid="{5040486A-C478-4970-B51E-F7D3BEF519DC}"/>
    <cellStyle name="SAPBEXresItem 3 18" xfId="6693" xr:uid="{67529EAC-9140-4B93-B4E0-904C7263B80D}"/>
    <cellStyle name="SAPBEXresItem 3 19" xfId="8048" xr:uid="{64864846-7375-4BD9-8A0A-98F113103C3D}"/>
    <cellStyle name="SAPBEXresItem 3 2" xfId="2535" xr:uid="{01AD1CAF-5A04-4D74-9651-ACF15E56B80F}"/>
    <cellStyle name="SAPBEXresItem 3 2 10" xfId="5360" xr:uid="{9739A564-7119-4041-9B13-CB3E6ACD17E6}"/>
    <cellStyle name="SAPBEXresItem 3 2 11" xfId="5661" xr:uid="{F01EF6AB-FEF6-4478-BFB4-31A31DA2401F}"/>
    <cellStyle name="SAPBEXresItem 3 2 12" xfId="5954" xr:uid="{E8DBE07E-343E-4FFE-8F47-AB95890472BA}"/>
    <cellStyle name="SAPBEXresItem 3 2 13" xfId="6205" xr:uid="{110AE19B-E2BF-4925-A0BD-B745002DF07E}"/>
    <cellStyle name="SAPBEXresItem 3 2 14" xfId="6452" xr:uid="{65FFF663-6D9F-41A7-B48A-1F4841579C45}"/>
    <cellStyle name="SAPBEXresItem 3 2 15" xfId="7098" xr:uid="{221EF75F-91CB-45A9-A662-4E3FF95AA806}"/>
    <cellStyle name="SAPBEXresItem 3 2 16" xfId="7574" xr:uid="{39DD3417-9F5B-4D52-8312-C87387DE426C}"/>
    <cellStyle name="SAPBEXresItem 3 2 17" xfId="7871" xr:uid="{C8874E67-ADF3-4A81-8E9B-B2F7349E394A}"/>
    <cellStyle name="SAPBEXresItem 3 2 18" xfId="8104" xr:uid="{D456C86D-EA10-4A1C-AA20-F408545EC535}"/>
    <cellStyle name="SAPBEXresItem 3 2 19" xfId="8298" xr:uid="{FBAD29C0-579B-4D3E-858A-B4335500C931}"/>
    <cellStyle name="SAPBEXresItem 3 2 2" xfId="3196" xr:uid="{FEFFFF6D-E38E-4648-A125-81F4B997CA66}"/>
    <cellStyle name="SAPBEXresItem 3 2 20" xfId="8507" xr:uid="{AA74AC20-333C-4D03-A27A-3317DDF0DA9F}"/>
    <cellStyle name="SAPBEXresItem 3 2 21" xfId="8705" xr:uid="{3C0ADA59-1FE5-4338-BA42-E82D03757C40}"/>
    <cellStyle name="SAPBEXresItem 3 2 3" xfId="3494" xr:uid="{06CA296C-2D07-44B7-AA25-1C16BDAFE152}"/>
    <cellStyle name="SAPBEXresItem 3 2 4" xfId="3773" xr:uid="{268BEB80-646A-4BDC-950D-34E1944E3C20}"/>
    <cellStyle name="SAPBEXresItem 3 2 5" xfId="3975" xr:uid="{27ECE9FF-F388-4C91-BF5B-85C5B8E54A45}"/>
    <cellStyle name="SAPBEXresItem 3 2 6" xfId="4290" xr:uid="{693C850F-1E32-44F3-8C0E-E11298EFEC24}"/>
    <cellStyle name="SAPBEXresItem 3 2 7" xfId="4592" xr:uid="{873E7B7A-B899-4DAA-8980-5BA6406AB3D6}"/>
    <cellStyle name="SAPBEXresItem 3 2 8" xfId="4867" xr:uid="{61211D58-D87E-4C7B-8191-611B72271B8E}"/>
    <cellStyle name="SAPBEXresItem 3 2 9" xfId="5069" xr:uid="{A802B783-06FC-4DB4-855E-2C0D1F6EC4A1}"/>
    <cellStyle name="SAPBEXresItem 3 3" xfId="2661" xr:uid="{549C8ABE-4862-451F-A347-3EEE2A53A8FF}"/>
    <cellStyle name="SAPBEXresItem 3 3 10" xfId="5485" xr:uid="{BA389E5E-A013-42D5-940B-5BCC593C1893}"/>
    <cellStyle name="SAPBEXresItem 3 3 11" xfId="5784" xr:uid="{2BB05627-3684-4F6E-870D-D8E62DDFE805}"/>
    <cellStyle name="SAPBEXresItem 3 3 12" xfId="6077" xr:uid="{6D5FFB4C-3173-484A-ACCC-577858977422}"/>
    <cellStyle name="SAPBEXresItem 3 3 13" xfId="6330" xr:uid="{68CCD756-5451-48BD-A105-37C61C126B32}"/>
    <cellStyle name="SAPBEXresItem 3 3 14" xfId="6575" xr:uid="{D57F53F1-F7BA-4BAE-AB75-A297DE3D2BFD}"/>
    <cellStyle name="SAPBEXresItem 3 3 15" xfId="7224" xr:uid="{1ED1919E-B905-4BCA-8C06-B29DA4110327}"/>
    <cellStyle name="SAPBEXresItem 3 3 16" xfId="7493" xr:uid="{9FE308D2-E5AE-4902-BFF4-CCB69766F9BB}"/>
    <cellStyle name="SAPBEXresItem 3 3 17" xfId="7697" xr:uid="{C183750B-D4A6-4779-8FD2-55E81F624DD1}"/>
    <cellStyle name="SAPBEXresItem 3 3 18" xfId="7994" xr:uid="{2ADFA9B4-7DC0-4888-B999-DCCB3E16B97E}"/>
    <cellStyle name="SAPBEXresItem 3 3 19" xfId="8223" xr:uid="{D0DB3FAD-42EE-4DD8-9610-1C48166288D6}"/>
    <cellStyle name="SAPBEXresItem 3 3 2" xfId="3322" xr:uid="{C7494652-C29E-4070-BF9E-2E0AF667AD16}"/>
    <cellStyle name="SAPBEXresItem 3 3 20" xfId="8421" xr:uid="{9386C8B5-01AF-4444-9EEC-F8DFD3826402}"/>
    <cellStyle name="SAPBEXresItem 3 3 21" xfId="8626" xr:uid="{D3E18319-C7A0-4138-BF30-D7E869E7D3B0}"/>
    <cellStyle name="SAPBEXresItem 3 3 22" xfId="8828" xr:uid="{5FF97FE8-A054-45D8-AF85-32FF62964B2B}"/>
    <cellStyle name="SAPBEXresItem 3 3 3" xfId="3617" xr:uid="{150F925C-D2FA-4E3F-A7EA-BA63CAE9EA73}"/>
    <cellStyle name="SAPBEXresItem 3 3 4" xfId="3894" xr:uid="{3BCA9384-9FF1-496C-A497-CE2A91CCE796}"/>
    <cellStyle name="SAPBEXresItem 3 3 5" xfId="4101" xr:uid="{C8546094-D3D6-4F8C-A04D-24BD84751F1F}"/>
    <cellStyle name="SAPBEXresItem 3 3 6" xfId="4414" xr:uid="{97294B2E-34C2-40AE-B41B-9CEF7C23F4C2}"/>
    <cellStyle name="SAPBEXresItem 3 3 7" xfId="4717" xr:uid="{931E22EF-7F3A-49D9-9A6A-BFCCB81F2476}"/>
    <cellStyle name="SAPBEXresItem 3 3 8" xfId="4989" xr:uid="{AC898720-6938-4225-ABD0-B3E0CB0D2960}"/>
    <cellStyle name="SAPBEXresItem 3 3 9" xfId="5193" xr:uid="{6B5BC6C7-A0AA-44AF-A571-378639E292E6}"/>
    <cellStyle name="SAPBEXresItem 3 4" xfId="3110" xr:uid="{F3E450E0-731D-408A-BFE0-1067344BF425}"/>
    <cellStyle name="SAPBEXresItem 3 5" xfId="3413" xr:uid="{AFC90781-7E97-4DF7-83A4-45AE9680CB80}"/>
    <cellStyle name="SAPBEXresItem 3 6" xfId="2723" xr:uid="{B4A6DBE4-279F-415A-A36E-2FCC51AC5B6F}"/>
    <cellStyle name="SAPBEXresItem 3 7" xfId="4209" xr:uid="{7DB67AE5-E667-4C41-BC91-04192FCD5483}"/>
    <cellStyle name="SAPBEXresItem 3 8" xfId="4507" xr:uid="{EBCF75E2-743A-4DE1-980E-53A4582A5171}"/>
    <cellStyle name="SAPBEXresItem 3 9" xfId="2979" xr:uid="{3A607109-4909-4B2E-BA1B-EC8795FD7342}"/>
    <cellStyle name="SAPBEXresItem 4" xfId="2609" xr:uid="{BC48F180-B48E-4632-BC84-1E9A0A7DC7A1}"/>
    <cellStyle name="SAPBEXresItem 4 10" xfId="5433" xr:uid="{171405F3-2DED-4562-A0F3-549E49CF8D45}"/>
    <cellStyle name="SAPBEXresItem 4 11" xfId="5733" xr:uid="{9B3B829E-C916-4DCB-BFFC-0BB28BBD948D}"/>
    <cellStyle name="SAPBEXresItem 4 12" xfId="6026" xr:uid="{C778DCB2-6235-41F7-B0EB-9C45504BF233}"/>
    <cellStyle name="SAPBEXresItem 4 13" xfId="6278" xr:uid="{B1E005CA-B9D0-4957-9B00-EA9E4AAF8699}"/>
    <cellStyle name="SAPBEXresItem 4 14" xfId="6524" xr:uid="{8B15CFD9-F94F-498E-88BD-576CB7BB0B1B}"/>
    <cellStyle name="SAPBEXresItem 4 15" xfId="7172" xr:uid="{6C38DA29-5C90-4279-A8C6-7B9582016109}"/>
    <cellStyle name="SAPBEXresItem 4 16" xfId="7441" xr:uid="{69CBCB5A-92C1-4298-AC61-125BD2A9DE80}"/>
    <cellStyle name="SAPBEXresItem 4 17" xfId="7646" xr:uid="{0C52CEE4-CF1B-4A94-9A1A-704BE41F0527}"/>
    <cellStyle name="SAPBEXresItem 4 18" xfId="7943" xr:uid="{D1843272-62C7-414A-8F4C-DF6C96848AA1}"/>
    <cellStyle name="SAPBEXresItem 4 19" xfId="8172" xr:uid="{9A30E47C-3959-427E-98F7-6BB97AF91CE3}"/>
    <cellStyle name="SAPBEXresItem 4 2" xfId="3270" xr:uid="{E966509B-8A87-451A-9A4B-10E059E1FF25}"/>
    <cellStyle name="SAPBEXresItem 4 20" xfId="8370" xr:uid="{F5952615-263B-4A46-A65B-D14862BCBCEF}"/>
    <cellStyle name="SAPBEXresItem 4 21" xfId="8575" xr:uid="{D1953D8B-F7BB-42B3-B784-844F816780CD}"/>
    <cellStyle name="SAPBEXresItem 4 22" xfId="8777" xr:uid="{34A740B0-E089-477B-A3A0-42DBF2F7661F}"/>
    <cellStyle name="SAPBEXresItem 4 3" xfId="3566" xr:uid="{87A8334B-10F4-4A5D-8ACA-34D538A88AA8}"/>
    <cellStyle name="SAPBEXresItem 4 4" xfId="3842" xr:uid="{A973BC68-DBA3-47FB-849F-C831DBD87A21}"/>
    <cellStyle name="SAPBEXresItem 4 5" xfId="4049" xr:uid="{A0EA475D-34E3-4439-9ECF-E42C2A80AD32}"/>
    <cellStyle name="SAPBEXresItem 4 6" xfId="4363" xr:uid="{907523B1-3B08-4C34-820C-DEFE71047ECA}"/>
    <cellStyle name="SAPBEXresItem 4 7" xfId="4665" xr:uid="{AAB1D63F-BE8F-47C9-81BF-395FEACC7586}"/>
    <cellStyle name="SAPBEXresItem 4 8" xfId="4937" xr:uid="{DC0738AD-5546-4CA9-9B5B-D88245E8CC0C}"/>
    <cellStyle name="SAPBEXresItem 4 9" xfId="5142" xr:uid="{3A048950-F978-4419-B420-A8C435AE61ED}"/>
    <cellStyle name="SAPBEXresItem 5" xfId="3022" xr:uid="{E8139683-7296-430E-B298-164F4A416905}"/>
    <cellStyle name="SAPBEXresItem 6" xfId="2751" xr:uid="{B2E9A43F-682C-45A8-98E5-19B47CC525E6}"/>
    <cellStyle name="SAPBEXresItem 7" xfId="2827" xr:uid="{B8C9A726-B9C0-4EBF-B0BA-D2BF79A59166}"/>
    <cellStyle name="SAPBEXresItem 8" xfId="3681" xr:uid="{C736166A-99E8-472B-9C7E-46826F897A93}"/>
    <cellStyle name="SAPBEXresItem 9" xfId="3704" xr:uid="{8BB5E64D-6DBB-44D7-9239-3F50EABF499D}"/>
    <cellStyle name="SAPBEXresItemX" xfId="2356" xr:uid="{6A312424-141B-42FE-935D-01C5D618C6EF}"/>
    <cellStyle name="SAPBEXresItemX 10" xfId="2909" xr:uid="{0EE61ED9-5AF6-402C-9362-31374153E6AC}"/>
    <cellStyle name="SAPBEXresItemX 11" xfId="4769" xr:uid="{DAB5D0E4-5C15-4AC7-B82A-BB6F59CFDA14}"/>
    <cellStyle name="SAPBEXresItemX 12" xfId="4778" xr:uid="{C755DDFF-D3B2-461B-ABC8-0D6C758029AD}"/>
    <cellStyle name="SAPBEXresItemX 13" xfId="4761" xr:uid="{E4819D8C-DB65-4C9C-9B50-7FD7359EA810}"/>
    <cellStyle name="SAPBEXresItemX 14" xfId="5047" xr:uid="{62205251-7291-42CB-9417-E9C31477C1A6}"/>
    <cellStyle name="SAPBEXresItemX 15" xfId="6937" xr:uid="{35353B59-9D0C-49E9-A09A-1EDD41E35FDD}"/>
    <cellStyle name="SAPBEXresItemX 16" xfId="6827" xr:uid="{55050B54-98FB-40C6-BD07-D319B051E05F}"/>
    <cellStyle name="SAPBEXresItemX 17" xfId="6681" xr:uid="{F9A31E24-4D7E-47B9-A251-B5EDE1C0532F}"/>
    <cellStyle name="SAPBEXresItemX 18" xfId="6630" xr:uid="{22DD6F27-592C-4804-8912-2C3C15B7E839}"/>
    <cellStyle name="SAPBEXresItemX 19" xfId="6746" xr:uid="{B69A845F-FF11-4FF6-904C-0D69D1C10D7B}"/>
    <cellStyle name="SAPBEXresItemX 2" xfId="2412" xr:uid="{E465A56C-0A01-4627-9AFD-10506B956883}"/>
    <cellStyle name="SAPBEXresItemX 2 10" xfId="5243" xr:uid="{6B0E4BD8-D893-40B9-8164-46AACCDA6FE6}"/>
    <cellStyle name="SAPBEXresItemX 2 11" xfId="5545" xr:uid="{860E002A-1F82-4E42-932C-979034BE6856}"/>
    <cellStyle name="SAPBEXresItemX 2 12" xfId="5835" xr:uid="{493C0CFF-9436-4BC5-89AF-D33A3D3FA987}"/>
    <cellStyle name="SAPBEXresItemX 2 13" xfId="2742" xr:uid="{54BA29F5-0643-4EF5-820B-112FC52A05CE}"/>
    <cellStyle name="SAPBEXresItemX 2 14" xfId="6975" xr:uid="{A6F723FC-7C37-4B99-B07F-AD4D41570021}"/>
    <cellStyle name="SAPBEXresItemX 2 15" xfId="7284" xr:uid="{9CA89FED-3440-4FAF-A8DD-DDCED2E81D7E}"/>
    <cellStyle name="SAPBEXresItemX 2 16" xfId="6866" xr:uid="{5AF87075-06B7-4DC3-8E97-C04E7E457633}"/>
    <cellStyle name="SAPBEXresItemX 2 17" xfId="7751" xr:uid="{507DC1A4-A9A1-40EB-A581-A58DB3442DFC}"/>
    <cellStyle name="SAPBEXresItemX 2 18" xfId="7328" xr:uid="{1D8AE64D-4236-4C1D-A67D-20F3498A466F}"/>
    <cellStyle name="SAPBEXresItemX 2 19" xfId="6944" xr:uid="{D2E38B9A-214F-4CA0-BC88-D3FFAE98F51B}"/>
    <cellStyle name="SAPBEXresItemX 2 2" xfId="2498" xr:uid="{45973564-AD6A-4212-B620-F3F1E77280C1}"/>
    <cellStyle name="SAPBEXresItemX 2 2 10" xfId="5324" xr:uid="{F527C152-3B39-411A-903B-2384A7CA1F6C}"/>
    <cellStyle name="SAPBEXresItemX 2 2 11" xfId="5624" xr:uid="{62E7D23D-E2C7-4510-B8BE-6F13D07BBFF0}"/>
    <cellStyle name="SAPBEXresItemX 2 2 12" xfId="5918" xr:uid="{EE6B9804-CE1C-4A01-8368-63EEEAD942B6}"/>
    <cellStyle name="SAPBEXresItemX 2 2 13" xfId="6168" xr:uid="{EE5F34D2-D4B2-4646-B21E-7013F65803F5}"/>
    <cellStyle name="SAPBEXresItemX 2 2 14" xfId="6416" xr:uid="{0B53BB52-7752-43B5-96E9-EF2B34F9ACEF}"/>
    <cellStyle name="SAPBEXresItemX 2 2 15" xfId="7061" xr:uid="{4BEDBEBA-430C-45E0-B6C2-C6C87FFEB5BF}"/>
    <cellStyle name="SAPBEXresItemX 2 2 16" xfId="7348" xr:uid="{F8FD3ABB-96C0-41B4-9015-AE7C632720CA}"/>
    <cellStyle name="SAPBEXresItemX 2 2 17" xfId="7537" xr:uid="{9A144D4D-D1A5-48D7-9666-D47E502C2E43}"/>
    <cellStyle name="SAPBEXresItemX 2 2 18" xfId="7835" xr:uid="{ADEEFC6D-9101-4FE5-9601-2165CC80EF20}"/>
    <cellStyle name="SAPBEXresItemX 2 2 19" xfId="8068" xr:uid="{EA72EB56-C4FC-4AD8-9E3A-C06F98B55708}"/>
    <cellStyle name="SAPBEXresItemX 2 2 2" xfId="3159" xr:uid="{C7412025-D40B-4D53-BFB3-E5F4E28FF918}"/>
    <cellStyle name="SAPBEXresItemX 2 2 20" xfId="8262" xr:uid="{93117ECB-2ED2-4334-BA5A-E9DCAFE8040E}"/>
    <cellStyle name="SAPBEXresItemX 2 2 21" xfId="8471" xr:uid="{DBF7453F-5107-406B-9FFC-3B88EA8D4031}"/>
    <cellStyle name="SAPBEXresItemX 2 2 22" xfId="8669" xr:uid="{D57E1716-BFA5-4890-9BA1-4CE09293459A}"/>
    <cellStyle name="SAPBEXresItemX 2 2 3" xfId="3459" xr:uid="{88A55B60-3894-4E2C-AA9E-EA6A19CBB765}"/>
    <cellStyle name="SAPBEXresItemX 2 2 4" xfId="3736" xr:uid="{6962F281-6F65-4256-B3F7-2DBCFFCC95E4}"/>
    <cellStyle name="SAPBEXresItemX 2 2 5" xfId="3939" xr:uid="{47C98658-13B3-4263-A1F7-DE86E7E0D2E7}"/>
    <cellStyle name="SAPBEXresItemX 2 2 6" xfId="4253" xr:uid="{E10CA0E0-2999-467C-AC35-313A17873EB2}"/>
    <cellStyle name="SAPBEXresItemX 2 2 7" xfId="4556" xr:uid="{817C77C6-ACAA-45BC-AD8F-9C4BE877349E}"/>
    <cellStyle name="SAPBEXresItemX 2 2 8" xfId="4830" xr:uid="{EB7DE8CD-2958-44A8-A56C-F42E2BFBC96F}"/>
    <cellStyle name="SAPBEXresItemX 2 2 9" xfId="5032" xr:uid="{1CD789FA-50CA-4D00-AD7B-76939B857259}"/>
    <cellStyle name="SAPBEXresItemX 2 3" xfId="2624" xr:uid="{E5655BCC-18A3-490A-B391-A3C2A656E40B}"/>
    <cellStyle name="SAPBEXresItemX 2 3 10" xfId="5448" xr:uid="{321274A1-BA31-48E2-A786-C6289EC95A3C}"/>
    <cellStyle name="SAPBEXresItemX 2 3 11" xfId="5748" xr:uid="{FB36CF25-8791-4E7F-B2FC-3838A6FFF93E}"/>
    <cellStyle name="SAPBEXresItemX 2 3 12" xfId="6041" xr:uid="{459C1E1A-758E-442F-9E9C-767AAC35530A}"/>
    <cellStyle name="SAPBEXresItemX 2 3 13" xfId="6293" xr:uid="{3D7D633A-75C2-4169-B850-1B80C5101F60}"/>
    <cellStyle name="SAPBEXresItemX 2 3 14" xfId="6539" xr:uid="{0038EF41-CA74-47D3-BE16-FD7AE723D96F}"/>
    <cellStyle name="SAPBEXresItemX 2 3 15" xfId="7187" xr:uid="{883F6FDC-4CBE-4B65-8DA0-594931248A8C}"/>
    <cellStyle name="SAPBEXresItemX 2 3 16" xfId="7456" xr:uid="{D3CB6C70-68EB-4216-AEDC-D748AFE65D5C}"/>
    <cellStyle name="SAPBEXresItemX 2 3 17" xfId="7661" xr:uid="{C57B80E5-D5FC-4A30-9585-63E515957D59}"/>
    <cellStyle name="SAPBEXresItemX 2 3 18" xfId="7958" xr:uid="{B70F30B1-ED86-4889-BF90-C5B40A885C0B}"/>
    <cellStyle name="SAPBEXresItemX 2 3 19" xfId="8187" xr:uid="{CCE4BFCF-794B-4684-99F8-DC0CB5C0B648}"/>
    <cellStyle name="SAPBEXresItemX 2 3 2" xfId="3285" xr:uid="{9CBA7156-0122-4B1C-82D5-DEBD99C1EA0C}"/>
    <cellStyle name="SAPBEXresItemX 2 3 20" xfId="8385" xr:uid="{333B2F4F-0ADD-4070-BFE1-F2FB04D36194}"/>
    <cellStyle name="SAPBEXresItemX 2 3 21" xfId="8590" xr:uid="{BE4D815F-0367-4845-BDBF-34018D2A3AC2}"/>
    <cellStyle name="SAPBEXresItemX 2 3 22" xfId="8792" xr:uid="{EB8C28B0-9A2C-4FBA-AC07-FCE5592791E4}"/>
    <cellStyle name="SAPBEXresItemX 2 3 3" xfId="3581" xr:uid="{64C4D01F-C4B5-4458-B6BC-A7B627FB2C32}"/>
    <cellStyle name="SAPBEXresItemX 2 3 4" xfId="3857" xr:uid="{F7206609-735F-448B-A391-DE04F0D3EC4D}"/>
    <cellStyle name="SAPBEXresItemX 2 3 5" xfId="4064" xr:uid="{49AE812A-8EF8-4ADE-9B7E-A72F01D79557}"/>
    <cellStyle name="SAPBEXresItemX 2 3 6" xfId="4378" xr:uid="{B0FE15C8-B095-4456-AFD1-1D919705782E}"/>
    <cellStyle name="SAPBEXresItemX 2 3 7" xfId="4680" xr:uid="{C74C0D9F-B7B3-49BA-9069-573B55B1AB3F}"/>
    <cellStyle name="SAPBEXresItemX 2 3 8" xfId="4952" xr:uid="{D46DDE42-C9EE-4D0F-9778-98C7F848D4C1}"/>
    <cellStyle name="SAPBEXresItemX 2 3 9" xfId="5157" xr:uid="{F02E60FF-B6BD-4A45-974A-C7084E8BA349}"/>
    <cellStyle name="SAPBEXresItemX 2 4" xfId="3073" xr:uid="{072F62F7-5761-4E42-9215-6015073B24F9}"/>
    <cellStyle name="SAPBEXresItemX 2 5" xfId="3378" xr:uid="{39203C73-985F-47F3-BCE2-C3CF5D2D2079}"/>
    <cellStyle name="SAPBEXresItemX 2 6" xfId="3032" xr:uid="{D008666A-8503-47B0-BE7C-9FF6B4F8440B}"/>
    <cellStyle name="SAPBEXresItemX 2 7" xfId="4172" xr:uid="{EEF9A6F0-E6E6-4655-A775-DA79B0E991DF}"/>
    <cellStyle name="SAPBEXresItemX 2 8" xfId="4471" xr:uid="{017FB6C5-F654-4F01-A0D3-A1445F141E33}"/>
    <cellStyle name="SAPBEXresItemX 2 9" xfId="2882" xr:uid="{03A94383-5CD2-4643-A89A-BEE06FE1858E}"/>
    <cellStyle name="SAPBEXresItemX 3" xfId="2448" xr:uid="{A6D52A83-D9AA-4EC8-B45E-3B910D54F547}"/>
    <cellStyle name="SAPBEXresItemX 3 10" xfId="5278" xr:uid="{AE4DB614-8CF5-4D95-A984-8DB2B3B0C654}"/>
    <cellStyle name="SAPBEXresItemX 3 11" xfId="5580" xr:uid="{84A710DF-BEFB-4FB5-9D6E-47EE96C280AF}"/>
    <cellStyle name="SAPBEXresItemX 3 12" xfId="5870" xr:uid="{D3E9C38B-9A9C-49BF-BD9C-2E09855A0860}"/>
    <cellStyle name="SAPBEXresItemX 3 13" xfId="6122" xr:uid="{042D60CD-9E31-42FC-ACE3-87BBCBB36F7D}"/>
    <cellStyle name="SAPBEXresItemX 3 14" xfId="6372" xr:uid="{56CE0BED-3085-4B2D-A128-8B5A4A3951FE}"/>
    <cellStyle name="SAPBEXresItemX 3 15" xfId="7011" xr:uid="{A6FFB3FA-E2FB-4FE8-8F04-0924D4F614D8}"/>
    <cellStyle name="SAPBEXresItemX 3 16" xfId="6647" xr:uid="{2BC68A88-AFC3-4C13-960F-4FF4E333E86A}"/>
    <cellStyle name="SAPBEXresItemX 3 17" xfId="7786" xr:uid="{EC40522B-2BFF-46A5-BA36-2DCB4FF8E627}"/>
    <cellStyle name="SAPBEXresItemX 3 18" xfId="7393" xr:uid="{1FD0AFC4-604B-4B46-A45E-378AB40F3088}"/>
    <cellStyle name="SAPBEXresItemX 3 19" xfId="6676" xr:uid="{48EE4266-58FF-4D5D-BA5D-6DC9BE029565}"/>
    <cellStyle name="SAPBEXresItemX 3 2" xfId="2534" xr:uid="{432CC916-5E18-4A1D-8BE4-32477C381B8D}"/>
    <cellStyle name="SAPBEXresItemX 3 2 10" xfId="5359" xr:uid="{F68F19AC-E530-459B-90AC-4C62C0391B37}"/>
    <cellStyle name="SAPBEXresItemX 3 2 11" xfId="5660" xr:uid="{99482CE5-1911-4E46-83AC-2C3CDAA088E6}"/>
    <cellStyle name="SAPBEXresItemX 3 2 12" xfId="5953" xr:uid="{F4DA844B-2CC9-4247-B3B4-EEBF9BB048FD}"/>
    <cellStyle name="SAPBEXresItemX 3 2 13" xfId="6204" xr:uid="{3A6C3C6E-9E00-4282-BB9A-D4181D7C7FAF}"/>
    <cellStyle name="SAPBEXresItemX 3 2 14" xfId="6451" xr:uid="{CFB032D5-55E2-49C8-95C0-9F4FED9B14C2}"/>
    <cellStyle name="SAPBEXresItemX 3 2 15" xfId="7097" xr:uid="{5DCE3DC2-5229-4869-93B2-987C579D6C05}"/>
    <cellStyle name="SAPBEXresItemX 3 2 16" xfId="7573" xr:uid="{8B97E32C-2F1F-4491-BBEC-2D01210EF1E0}"/>
    <cellStyle name="SAPBEXresItemX 3 2 17" xfId="7870" xr:uid="{26EF60E8-9125-4BDB-91B2-1758832171B0}"/>
    <cellStyle name="SAPBEXresItemX 3 2 18" xfId="8103" xr:uid="{6AFAB0A9-6EB2-44E2-829A-B7F26130885A}"/>
    <cellStyle name="SAPBEXresItemX 3 2 19" xfId="8297" xr:uid="{2313610A-7F43-461C-B9C4-34C72051D475}"/>
    <cellStyle name="SAPBEXresItemX 3 2 2" xfId="3195" xr:uid="{E0D6B553-931C-471A-A62D-AE8E8BBF4D76}"/>
    <cellStyle name="SAPBEXresItemX 3 2 20" xfId="8506" xr:uid="{F047C598-948B-47DC-A807-38B08D91C91F}"/>
    <cellStyle name="SAPBEXresItemX 3 2 21" xfId="8704" xr:uid="{ECDF2D29-3009-4C63-A7D7-43D9E11A1472}"/>
    <cellStyle name="SAPBEXresItemX 3 2 3" xfId="3493" xr:uid="{018325F4-6335-4B3B-8BF1-659967576E4A}"/>
    <cellStyle name="SAPBEXresItemX 3 2 4" xfId="3772" xr:uid="{B0FE5A4F-438B-4D50-BC8A-410AD339C6DD}"/>
    <cellStyle name="SAPBEXresItemX 3 2 5" xfId="3974" xr:uid="{C0019769-C75E-46C7-A5AD-0065EFA19772}"/>
    <cellStyle name="SAPBEXresItemX 3 2 6" xfId="4289" xr:uid="{D54C8CC4-B604-4939-8965-6901E8807839}"/>
    <cellStyle name="SAPBEXresItemX 3 2 7" xfId="4591" xr:uid="{B498D1EC-AAAB-4035-A1E5-9F4C4D74CCF0}"/>
    <cellStyle name="SAPBEXresItemX 3 2 8" xfId="4866" xr:uid="{6641E753-7998-4B91-81BA-5AF9C7BE71EC}"/>
    <cellStyle name="SAPBEXresItemX 3 2 9" xfId="5068" xr:uid="{28BD843A-9E07-4D7F-9760-96FF7C9F3876}"/>
    <cellStyle name="SAPBEXresItemX 3 3" xfId="2660" xr:uid="{FCA86B6A-C787-4625-839A-5927E2F64907}"/>
    <cellStyle name="SAPBEXresItemX 3 3 10" xfId="5484" xr:uid="{08D887B7-C1CB-4257-B239-084C0D4F622B}"/>
    <cellStyle name="SAPBEXresItemX 3 3 11" xfId="5783" xr:uid="{57618683-FBE9-4644-BD31-7BD2E4C08DA5}"/>
    <cellStyle name="SAPBEXresItemX 3 3 12" xfId="6076" xr:uid="{C49AE0B7-45DB-4EAD-97DD-A52C967EAD88}"/>
    <cellStyle name="SAPBEXresItemX 3 3 13" xfId="6329" xr:uid="{AD251553-FF0E-4C82-8F35-CFE18EEC0A88}"/>
    <cellStyle name="SAPBEXresItemX 3 3 14" xfId="6574" xr:uid="{A5A40362-C820-45EF-A78D-96FDEB6222CC}"/>
    <cellStyle name="SAPBEXresItemX 3 3 15" xfId="7223" xr:uid="{36AD01C1-FF24-48A3-85B4-EE779E489873}"/>
    <cellStyle name="SAPBEXresItemX 3 3 16" xfId="7492" xr:uid="{A5A444DD-F4E1-4FE8-9A6D-1B615F487A9D}"/>
    <cellStyle name="SAPBEXresItemX 3 3 17" xfId="7696" xr:uid="{6AA990C0-1941-4B8D-A009-9C2C8CB9F308}"/>
    <cellStyle name="SAPBEXresItemX 3 3 18" xfId="7993" xr:uid="{41B02BAF-0F8F-4224-889F-C23276339FC0}"/>
    <cellStyle name="SAPBEXresItemX 3 3 19" xfId="8222" xr:uid="{C9DB8716-F7EC-4562-A1D9-B4861E99C4DA}"/>
    <cellStyle name="SAPBEXresItemX 3 3 2" xfId="3321" xr:uid="{1BD6CF6F-DA37-4191-8966-FB2419D67BFD}"/>
    <cellStyle name="SAPBEXresItemX 3 3 20" xfId="8420" xr:uid="{2700182D-C774-4385-AA3D-903634AD28DD}"/>
    <cellStyle name="SAPBEXresItemX 3 3 21" xfId="8625" xr:uid="{21AEBE17-315D-46A9-BE8A-7332D9683769}"/>
    <cellStyle name="SAPBEXresItemX 3 3 22" xfId="8827" xr:uid="{19BCD8AB-074E-41A4-9248-7C003F328647}"/>
    <cellStyle name="SAPBEXresItemX 3 3 3" xfId="3616" xr:uid="{A89E26E3-EB84-4F20-B86D-A09E59C07F82}"/>
    <cellStyle name="SAPBEXresItemX 3 3 4" xfId="3893" xr:uid="{F37B51D1-08D5-46D9-9E3F-6AFB46B130A7}"/>
    <cellStyle name="SAPBEXresItemX 3 3 5" xfId="4100" xr:uid="{B3E343C0-6194-4086-B814-0A14E95E385D}"/>
    <cellStyle name="SAPBEXresItemX 3 3 6" xfId="4413" xr:uid="{7EA79B63-7B0F-48A6-8D65-6F0C2AA4170B}"/>
    <cellStyle name="SAPBEXresItemX 3 3 7" xfId="4716" xr:uid="{2E9AC839-A443-4AAD-95D8-8AED2F686473}"/>
    <cellStyle name="SAPBEXresItemX 3 3 8" xfId="4988" xr:uid="{E68295A1-102C-418C-AD9F-9E28D2D58F07}"/>
    <cellStyle name="SAPBEXresItemX 3 3 9" xfId="5192" xr:uid="{49E541DA-84B5-478C-877F-854AB0A59B25}"/>
    <cellStyle name="SAPBEXresItemX 3 4" xfId="3109" xr:uid="{1401814D-2427-4DDC-865A-FF62BC3DAE54}"/>
    <cellStyle name="SAPBEXresItemX 3 5" xfId="3412" xr:uid="{00D430CA-920D-4ED6-BBAD-C2105786AAEA}"/>
    <cellStyle name="SAPBEXresItemX 3 6" xfId="2719" xr:uid="{031B6090-D679-4977-B1C2-633610DCCEC4}"/>
    <cellStyle name="SAPBEXresItemX 3 7" xfId="4208" xr:uid="{29D9D5E5-6906-4395-A754-12CBB4EA05AD}"/>
    <cellStyle name="SAPBEXresItemX 3 8" xfId="4506" xr:uid="{6E21B3EC-98D5-4B8D-9EB8-803719079BB1}"/>
    <cellStyle name="SAPBEXresItemX 3 9" xfId="3449" xr:uid="{54EA3770-A71E-48BB-AAA1-68C96B2AA6BF}"/>
    <cellStyle name="SAPBEXresItemX 4" xfId="2610" xr:uid="{09EFED7B-D0BD-4BEA-B5BE-BBA3121C80B7}"/>
    <cellStyle name="SAPBEXresItemX 4 10" xfId="5434" xr:uid="{578E957E-C126-428D-9BBB-07800B34DC10}"/>
    <cellStyle name="SAPBEXresItemX 4 11" xfId="5734" xr:uid="{6D3E529B-C29A-4738-B2DE-81E4FCE2B6BC}"/>
    <cellStyle name="SAPBEXresItemX 4 12" xfId="6027" xr:uid="{09D2587E-A060-4F7A-BA86-059A1EFF8389}"/>
    <cellStyle name="SAPBEXresItemX 4 13" xfId="6279" xr:uid="{B2A861F1-0FA1-4780-8FB9-8A264D0DE52B}"/>
    <cellStyle name="SAPBEXresItemX 4 14" xfId="6525" xr:uid="{7184F67A-D331-469C-BA37-7F6D7F985BCA}"/>
    <cellStyle name="SAPBEXresItemX 4 15" xfId="7173" xr:uid="{1D34ED82-FE58-45D0-8C45-2E0472F0A321}"/>
    <cellStyle name="SAPBEXresItemX 4 16" xfId="7442" xr:uid="{4AFC2CBB-16BA-4ADF-9F18-DE08E6E12366}"/>
    <cellStyle name="SAPBEXresItemX 4 17" xfId="7647" xr:uid="{0EA3AC94-170E-4B89-BAF3-183778CE901E}"/>
    <cellStyle name="SAPBEXresItemX 4 18" xfId="7944" xr:uid="{74C3C3B5-62B2-4E8A-819F-EFD953E17BA1}"/>
    <cellStyle name="SAPBEXresItemX 4 19" xfId="8173" xr:uid="{A17560A7-93D2-4485-AF76-0BAC97E6BA6D}"/>
    <cellStyle name="SAPBEXresItemX 4 2" xfId="3271" xr:uid="{E217FFD0-A71B-4101-A329-B422BE5257D7}"/>
    <cellStyle name="SAPBEXresItemX 4 20" xfId="8371" xr:uid="{066B3101-A5F8-4E38-A07B-8E51CFEE1688}"/>
    <cellStyle name="SAPBEXresItemX 4 21" xfId="8576" xr:uid="{6EBBA4A6-7B55-442A-8C07-DA25C3304782}"/>
    <cellStyle name="SAPBEXresItemX 4 22" xfId="8778" xr:uid="{B2FE5758-F220-4BFE-A409-81CEFB4E4448}"/>
    <cellStyle name="SAPBEXresItemX 4 3" xfId="3567" xr:uid="{65E976E4-55C5-419F-8C80-7A4C5FF94DF4}"/>
    <cellStyle name="SAPBEXresItemX 4 4" xfId="3843" xr:uid="{E8A881CC-7142-42F1-BE4A-FF7EDC7A0053}"/>
    <cellStyle name="SAPBEXresItemX 4 5" xfId="4050" xr:uid="{9F8EB72A-0D37-4214-B1E2-A3FF3B367829}"/>
    <cellStyle name="SAPBEXresItemX 4 6" xfId="4364" xr:uid="{7E2ACAE3-976A-4326-A68A-C5CBDC4EF698}"/>
    <cellStyle name="SAPBEXresItemX 4 7" xfId="4666" xr:uid="{94E2B252-E456-49B6-A9A8-7605030B495D}"/>
    <cellStyle name="SAPBEXresItemX 4 8" xfId="4938" xr:uid="{6A1B6397-3137-457F-A5D6-5317E6C81361}"/>
    <cellStyle name="SAPBEXresItemX 4 9" xfId="5143" xr:uid="{9478F090-B36F-458C-B061-330B21AE707B}"/>
    <cellStyle name="SAPBEXresItemX 5" xfId="3023" xr:uid="{AAC0F69E-4753-44C3-AC06-AF178C2288D8}"/>
    <cellStyle name="SAPBEXresItemX 6" xfId="2750" xr:uid="{9F77A89D-EA1D-4587-B941-0F5491E3EBD6}"/>
    <cellStyle name="SAPBEXresItemX 7" xfId="2826" xr:uid="{08654723-5027-47A2-BCBF-79A6CF958D50}"/>
    <cellStyle name="SAPBEXresItemX 8" xfId="3667" xr:uid="{3541753F-3E27-4B40-9498-3EDF5221BBA1}"/>
    <cellStyle name="SAPBEXresItemX 9" xfId="3676" xr:uid="{A2C29C06-2B75-4CC9-879E-9151F85D4FB9}"/>
    <cellStyle name="SAPBEXstdData" xfId="2357" xr:uid="{9CC40140-B76D-4BBC-8BAB-F043A88BD518}"/>
    <cellStyle name="SAPBEXstdData 10" xfId="2908" xr:uid="{731214FB-D6B4-4DDE-8E22-91C47177F846}"/>
    <cellStyle name="SAPBEXstdData 11" xfId="2743" xr:uid="{4B6AC76E-BB76-4EF5-BE7B-26430EC0A001}"/>
    <cellStyle name="SAPBEXstdData 12" xfId="2817" xr:uid="{667274D9-EB91-4734-98B9-11671A2AE42D}"/>
    <cellStyle name="SAPBEXstdData 13" xfId="5107" xr:uid="{3C8118F8-847C-491A-B5EF-CBFC50B538B1}"/>
    <cellStyle name="SAPBEXstdData 14" xfId="5890" xr:uid="{5AE12165-3916-427D-840D-0AFF2BF83EE0}"/>
    <cellStyle name="SAPBEXstdData 15" xfId="6938" xr:uid="{22FF26DB-B56A-41A6-BC34-F7E97E1E3457}"/>
    <cellStyle name="SAPBEXstdData 16" xfId="6828" xr:uid="{98CAF948-E7A6-4CD9-B6C6-AA249D3DF3E2}"/>
    <cellStyle name="SAPBEXstdData 17" xfId="7278" xr:uid="{4B407E5A-FC68-437D-959C-F718F3D1DE0D}"/>
    <cellStyle name="SAPBEXstdData 18" xfId="7052" xr:uid="{19A61C72-2BF5-4C5D-8D14-BA4D8DD11EE4}"/>
    <cellStyle name="SAPBEXstdData 19" xfId="6745" xr:uid="{B8DE796B-D33B-414C-9016-C1DF266AA1FE}"/>
    <cellStyle name="SAPBEXstdData 2" xfId="2411" xr:uid="{6995229D-ADB2-4EDE-92C9-130B01BC92CA}"/>
    <cellStyle name="SAPBEXstdData 2 10" xfId="5242" xr:uid="{91DD0802-2F27-41F8-BD6B-C2C1A779ABD8}"/>
    <cellStyle name="SAPBEXstdData 2 11" xfId="5544" xr:uid="{781C4E5D-2644-408B-ADE1-1FEE7A6C17CC}"/>
    <cellStyle name="SAPBEXstdData 2 12" xfId="5834" xr:uid="{AAE6D792-1BB4-48AA-9671-412AF6EC472D}"/>
    <cellStyle name="SAPBEXstdData 2 13" xfId="2904" xr:uid="{311040E2-AC05-466E-8F64-4541317CEA59}"/>
    <cellStyle name="SAPBEXstdData 2 14" xfId="6974" xr:uid="{4295DEC4-4B86-4A95-B9A2-2E1275417481}"/>
    <cellStyle name="SAPBEXstdData 2 15" xfId="7283" xr:uid="{33F2099B-3FBF-486B-B31A-F584BFDC7974}"/>
    <cellStyle name="SAPBEXstdData 2 16" xfId="6865" xr:uid="{5F5464C5-096D-41A5-A945-36FC1527E8FD}"/>
    <cellStyle name="SAPBEXstdData 2 17" xfId="7750" xr:uid="{30B51E68-4BC6-4AC8-A246-2BEBF840B23C}"/>
    <cellStyle name="SAPBEXstdData 2 18" xfId="6707" xr:uid="{989A8409-6A45-4ACE-883A-02AEF7BF524B}"/>
    <cellStyle name="SAPBEXstdData 2 19" xfId="6732" xr:uid="{4BA71CB4-BA1A-4A62-B5F7-A30BEB54764C}"/>
    <cellStyle name="SAPBEXstdData 2 2" xfId="2497" xr:uid="{E956CC6A-8767-4D99-8947-D5319BD19467}"/>
    <cellStyle name="SAPBEXstdData 2 2 10" xfId="5323" xr:uid="{921679E2-2025-4239-88FD-D9118CD8BFD4}"/>
    <cellStyle name="SAPBEXstdData 2 2 11" xfId="5623" xr:uid="{EEC06367-5314-4768-A0E4-92B39C3A87DD}"/>
    <cellStyle name="SAPBEXstdData 2 2 12" xfId="5917" xr:uid="{BF4F29F9-1110-4224-A16B-6EF45228B2E9}"/>
    <cellStyle name="SAPBEXstdData 2 2 13" xfId="6167" xr:uid="{C4C934DC-545B-457E-90FB-A62A99AC0E20}"/>
    <cellStyle name="SAPBEXstdData 2 2 14" xfId="6415" xr:uid="{B9531476-C1E4-408D-9320-3CB92838A3BD}"/>
    <cellStyle name="SAPBEXstdData 2 2 15" xfId="7060" xr:uid="{E344F514-660C-4690-A6F1-8DED711E8E6C}"/>
    <cellStyle name="SAPBEXstdData 2 2 16" xfId="7347" xr:uid="{CFAD9FFB-E3BD-462C-8191-DB642C5BA3E0}"/>
    <cellStyle name="SAPBEXstdData 2 2 17" xfId="7536" xr:uid="{614A632B-CBB3-47C0-B823-2043014AFB2F}"/>
    <cellStyle name="SAPBEXstdData 2 2 18" xfId="7834" xr:uid="{2FFBB59B-0BAB-48F6-88A1-5E8AF8699DCB}"/>
    <cellStyle name="SAPBEXstdData 2 2 19" xfId="8067" xr:uid="{B1849CB1-23E0-445C-906E-B60135AFF0F7}"/>
    <cellStyle name="SAPBEXstdData 2 2 2" xfId="3158" xr:uid="{3FD978E8-43E3-44EC-8643-B047A806D153}"/>
    <cellStyle name="SAPBEXstdData 2 2 20" xfId="8261" xr:uid="{F8306CC6-40A9-4DA1-BFA2-B97D8097954F}"/>
    <cellStyle name="SAPBEXstdData 2 2 21" xfId="8470" xr:uid="{B77E6867-0130-4D51-93ED-4C2C385B92CF}"/>
    <cellStyle name="SAPBEXstdData 2 2 22" xfId="8668" xr:uid="{315F9800-27A1-470C-AB28-49F3072D7859}"/>
    <cellStyle name="SAPBEXstdData 2 2 3" xfId="3458" xr:uid="{B70F6234-F0DF-483F-A026-0B7A44A74FD3}"/>
    <cellStyle name="SAPBEXstdData 2 2 4" xfId="3735" xr:uid="{0CA89B50-9EB8-4B8E-819C-3C28908633D6}"/>
    <cellStyle name="SAPBEXstdData 2 2 5" xfId="3938" xr:uid="{E10A73DE-A336-4968-A627-CDBF338999DA}"/>
    <cellStyle name="SAPBEXstdData 2 2 6" xfId="4252" xr:uid="{8CF9017D-40AB-405D-B415-51AD0CDEDAA8}"/>
    <cellStyle name="SAPBEXstdData 2 2 7" xfId="4555" xr:uid="{0148D92D-87CB-4490-8814-7B23833EDAAD}"/>
    <cellStyle name="SAPBEXstdData 2 2 8" xfId="4829" xr:uid="{A8EB29B0-7395-4ADD-A5C3-8E7DB8CBD7B3}"/>
    <cellStyle name="SAPBEXstdData 2 2 9" xfId="5031" xr:uid="{EFFC4A1F-6D90-44C1-A83E-4FA9A5EFE65F}"/>
    <cellStyle name="SAPBEXstdData 2 3" xfId="2623" xr:uid="{241F4913-7DCB-4C6A-8E8D-3B5701190120}"/>
    <cellStyle name="SAPBEXstdData 2 3 10" xfId="5447" xr:uid="{D99E76E8-F8D3-44A8-8379-5D8FA4097F33}"/>
    <cellStyle name="SAPBEXstdData 2 3 11" xfId="5747" xr:uid="{2A108549-71CC-4ABB-ABE4-3CDE77612252}"/>
    <cellStyle name="SAPBEXstdData 2 3 12" xfId="6040" xr:uid="{83FE42F3-CEB0-456B-823C-120234587BC4}"/>
    <cellStyle name="SAPBEXstdData 2 3 13" xfId="6292" xr:uid="{266F572E-33AD-440A-9C70-71050DF89027}"/>
    <cellStyle name="SAPBEXstdData 2 3 14" xfId="6538" xr:uid="{4641FBB6-99DD-4D4B-BB97-F4CDB6976B14}"/>
    <cellStyle name="SAPBEXstdData 2 3 15" xfId="7186" xr:uid="{B666F7AD-4258-4ABB-84BB-342C59052B5D}"/>
    <cellStyle name="SAPBEXstdData 2 3 16" xfId="7455" xr:uid="{1471D625-D53E-471B-B0A2-F74199DF470B}"/>
    <cellStyle name="SAPBEXstdData 2 3 17" xfId="7660" xr:uid="{6FFC207D-FC3A-4DCE-8C61-046B1F765007}"/>
    <cellStyle name="SAPBEXstdData 2 3 18" xfId="7957" xr:uid="{6E9C56E6-D824-4682-A4BC-7B7C55EAE8D6}"/>
    <cellStyle name="SAPBEXstdData 2 3 19" xfId="8186" xr:uid="{08B5EE56-0993-478C-91D0-C76323E206EA}"/>
    <cellStyle name="SAPBEXstdData 2 3 2" xfId="3284" xr:uid="{B9C63709-7953-4353-96EA-54590A998B82}"/>
    <cellStyle name="SAPBEXstdData 2 3 20" xfId="8384" xr:uid="{12F9A204-375C-47D3-B44A-C0AA20016EBE}"/>
    <cellStyle name="SAPBEXstdData 2 3 21" xfId="8589" xr:uid="{8128A601-6DAB-44FC-9188-982783898A7A}"/>
    <cellStyle name="SAPBEXstdData 2 3 22" xfId="8791" xr:uid="{CD6A781E-3DDF-4817-BFBA-D3AF1FB3AFED}"/>
    <cellStyle name="SAPBEXstdData 2 3 3" xfId="3580" xr:uid="{8E617549-09A5-4323-A5EF-57F89528EC2F}"/>
    <cellStyle name="SAPBEXstdData 2 3 4" xfId="3856" xr:uid="{17EB35B7-F8F2-405B-A22C-D424D6CF7685}"/>
    <cellStyle name="SAPBEXstdData 2 3 5" xfId="4063" xr:uid="{76CC255D-F447-41D9-A341-471CC8FD7286}"/>
    <cellStyle name="SAPBEXstdData 2 3 6" xfId="4377" xr:uid="{E9270246-4EDE-4181-A009-DF38BAEAF2B1}"/>
    <cellStyle name="SAPBEXstdData 2 3 7" xfId="4679" xr:uid="{B2D08A63-8195-4586-AAFF-27BCE23FA099}"/>
    <cellStyle name="SAPBEXstdData 2 3 8" xfId="4951" xr:uid="{8ACDE339-0CAD-4C51-84D3-C7D0F97A6E60}"/>
    <cellStyle name="SAPBEXstdData 2 3 9" xfId="5156" xr:uid="{CFD60B00-E4D6-4B36-9C2B-A540982B0B88}"/>
    <cellStyle name="SAPBEXstdData 2 4" xfId="3072" xr:uid="{22B9EEFF-1AB5-4C53-95F5-E56339736050}"/>
    <cellStyle name="SAPBEXstdData 2 5" xfId="3377" xr:uid="{E8F2FCF6-ABFA-4EA9-BAB8-2B6FA320035F}"/>
    <cellStyle name="SAPBEXstdData 2 6" xfId="3037" xr:uid="{8EB09188-9CDA-476B-A13A-2DAE32356C26}"/>
    <cellStyle name="SAPBEXstdData 2 7" xfId="4171" xr:uid="{5A70D8A9-9684-4826-997C-FF047C790F11}"/>
    <cellStyle name="SAPBEXstdData 2 8" xfId="4470" xr:uid="{F2345512-9B6B-4F45-AF42-1936A6281677}"/>
    <cellStyle name="SAPBEXstdData 2 9" xfId="3372" xr:uid="{9017E866-F97B-4861-9DAC-12E62F473A99}"/>
    <cellStyle name="SAPBEXstdData 3" xfId="2447" xr:uid="{F342815A-AEFE-4D18-92B9-7CD2C08F2438}"/>
    <cellStyle name="SAPBEXstdData 3 10" xfId="5277" xr:uid="{912EDD57-1E09-4FCD-AF4D-CCB39A7AFD21}"/>
    <cellStyle name="SAPBEXstdData 3 11" xfId="5579" xr:uid="{C8378B60-D0A5-4788-803A-C3AA4718BF5D}"/>
    <cellStyle name="SAPBEXstdData 3 12" xfId="5869" xr:uid="{8C07BC6D-9A3C-4D8F-88F9-1083F78E5918}"/>
    <cellStyle name="SAPBEXstdData 3 13" xfId="6121" xr:uid="{DEFD6C98-7843-40FB-AF47-0F33345957CA}"/>
    <cellStyle name="SAPBEXstdData 3 14" xfId="6371" xr:uid="{97D0AA04-169E-4394-AC8F-6BC93C777F26}"/>
    <cellStyle name="SAPBEXstdData 3 15" xfId="7010" xr:uid="{E183D10D-8A7F-4712-9EA1-5E5EC90D4438}"/>
    <cellStyle name="SAPBEXstdData 3 16" xfId="6889" xr:uid="{1DCE66F2-CAD0-4D97-AE26-0A53D51E2337}"/>
    <cellStyle name="SAPBEXstdData 3 17" xfId="7785" xr:uid="{F5C6BE57-56E3-4A9D-AFED-AD0EA1C10E85}"/>
    <cellStyle name="SAPBEXstdData 3 18" xfId="6846" xr:uid="{2638581C-DC16-4BD2-8673-738060111AE8}"/>
    <cellStyle name="SAPBEXstdData 3 19" xfId="6947" xr:uid="{861C3786-5863-46F3-A79A-B8467D4FD9C4}"/>
    <cellStyle name="SAPBEXstdData 3 2" xfId="2533" xr:uid="{1C55BA95-98FC-4CA0-8D0E-090D82A9DC84}"/>
    <cellStyle name="SAPBEXstdData 3 2 10" xfId="5358" xr:uid="{FBB5C203-3535-41B8-A0C6-AF1272F7BD88}"/>
    <cellStyle name="SAPBEXstdData 3 2 11" xfId="5659" xr:uid="{2B6A9D87-3FA8-4C9A-90D8-FDCFA3AA5822}"/>
    <cellStyle name="SAPBEXstdData 3 2 12" xfId="5952" xr:uid="{AE848B2F-FE31-4099-BFB4-036A1C48D415}"/>
    <cellStyle name="SAPBEXstdData 3 2 13" xfId="6203" xr:uid="{3C004F78-A8E9-4377-AF27-3507BEFDA751}"/>
    <cellStyle name="SAPBEXstdData 3 2 14" xfId="6450" xr:uid="{CFAD441E-D550-43E4-9586-45DE2ADBFFF4}"/>
    <cellStyle name="SAPBEXstdData 3 2 15" xfId="7096" xr:uid="{5CBDCBE6-264C-4501-9873-EC895C33EBAE}"/>
    <cellStyle name="SAPBEXstdData 3 2 16" xfId="7572" xr:uid="{00C03177-77A9-49E0-8CDE-7BC52594CCBB}"/>
    <cellStyle name="SAPBEXstdData 3 2 17" xfId="7869" xr:uid="{2B1C9CB7-5543-43C5-A85B-88932B6B4058}"/>
    <cellStyle name="SAPBEXstdData 3 2 18" xfId="8102" xr:uid="{26480315-7C18-4BF3-B62E-6A8C4A1BBAC7}"/>
    <cellStyle name="SAPBEXstdData 3 2 19" xfId="8296" xr:uid="{A1FBDBE3-1ADA-446E-B861-768558954BD9}"/>
    <cellStyle name="SAPBEXstdData 3 2 2" xfId="3194" xr:uid="{095EACFF-A514-42E6-8499-AD9A80C810D9}"/>
    <cellStyle name="SAPBEXstdData 3 2 20" xfId="8505" xr:uid="{1BA2683A-B24C-456B-9CCA-D2ADB4679695}"/>
    <cellStyle name="SAPBEXstdData 3 2 21" xfId="8703" xr:uid="{97B8A9F2-A077-4FC2-866B-B70523745D07}"/>
    <cellStyle name="SAPBEXstdData 3 2 3" xfId="3492" xr:uid="{F3295FA7-1509-4198-B077-0FC8B8C993BC}"/>
    <cellStyle name="SAPBEXstdData 3 2 4" xfId="3771" xr:uid="{4F416900-AF1D-44BA-9B1B-3877891DC846}"/>
    <cellStyle name="SAPBEXstdData 3 2 5" xfId="3973" xr:uid="{12C106B6-DF35-442C-ACD9-04FBB4B5E881}"/>
    <cellStyle name="SAPBEXstdData 3 2 6" xfId="4288" xr:uid="{47AB17DF-AFB7-4C59-8C5E-D2CCD1378AAA}"/>
    <cellStyle name="SAPBEXstdData 3 2 7" xfId="4590" xr:uid="{21D9E9AF-F5D3-48E5-9E12-58C5037C5117}"/>
    <cellStyle name="SAPBEXstdData 3 2 8" xfId="4865" xr:uid="{27E8770A-8FAD-48F5-AFFD-0538E9DAF4E0}"/>
    <cellStyle name="SAPBEXstdData 3 2 9" xfId="5067" xr:uid="{A9FEA802-A309-409E-B06A-FC11D2EDA2E4}"/>
    <cellStyle name="SAPBEXstdData 3 3" xfId="2659" xr:uid="{F13FA8BB-162A-4971-886B-C7D290B002A0}"/>
    <cellStyle name="SAPBEXstdData 3 3 10" xfId="5483" xr:uid="{18109B9D-C607-4B2F-AFF6-4E30525B1696}"/>
    <cellStyle name="SAPBEXstdData 3 3 11" xfId="5782" xr:uid="{CDEAA9C1-0445-4A2C-8301-FE7A6453CEE5}"/>
    <cellStyle name="SAPBEXstdData 3 3 12" xfId="6075" xr:uid="{9658FC43-2540-4360-8BAB-B9158E7B69A6}"/>
    <cellStyle name="SAPBEXstdData 3 3 13" xfId="6328" xr:uid="{ECDCF5E9-9E1C-411D-9E5F-900B76962595}"/>
    <cellStyle name="SAPBEXstdData 3 3 14" xfId="6573" xr:uid="{D14BB464-BC45-426D-95AF-BB7AA0CE7E9D}"/>
    <cellStyle name="SAPBEXstdData 3 3 15" xfId="7222" xr:uid="{00F811DB-08CB-41CC-9E98-5CB1637D76E6}"/>
    <cellStyle name="SAPBEXstdData 3 3 16" xfId="7491" xr:uid="{9216BCAF-BDDA-4666-B570-11D42A451D40}"/>
    <cellStyle name="SAPBEXstdData 3 3 17" xfId="7695" xr:uid="{2B72CD71-9EFE-459B-A478-74F3CF422638}"/>
    <cellStyle name="SAPBEXstdData 3 3 18" xfId="7992" xr:uid="{D69AD6EE-6C94-4991-887A-0FB7373909FE}"/>
    <cellStyle name="SAPBEXstdData 3 3 19" xfId="8221" xr:uid="{799728D4-C6D8-46AA-84F3-68FA43F99ED9}"/>
    <cellStyle name="SAPBEXstdData 3 3 2" xfId="3320" xr:uid="{BB6400F5-423D-4C82-9BF1-D634E42E97D4}"/>
    <cellStyle name="SAPBEXstdData 3 3 20" xfId="8419" xr:uid="{8C7A9422-AC0E-495E-BB58-46CC90D32425}"/>
    <cellStyle name="SAPBEXstdData 3 3 21" xfId="8624" xr:uid="{892C00CE-2EA3-4547-892A-35B5CCE27B39}"/>
    <cellStyle name="SAPBEXstdData 3 3 22" xfId="8826" xr:uid="{1564ECD3-1A5E-410F-8817-A5DF26A66DFB}"/>
    <cellStyle name="SAPBEXstdData 3 3 3" xfId="3615" xr:uid="{5308D2CA-92AD-4416-9B07-005903252C99}"/>
    <cellStyle name="SAPBEXstdData 3 3 4" xfId="3892" xr:uid="{B2D77A28-9C43-488C-B4DE-C9B9CC781724}"/>
    <cellStyle name="SAPBEXstdData 3 3 5" xfId="4099" xr:uid="{D591D148-B96F-4B41-98FF-EB95F04F5DBD}"/>
    <cellStyle name="SAPBEXstdData 3 3 6" xfId="4412" xr:uid="{3AF8D548-AA18-41A8-A145-AEA292E41238}"/>
    <cellStyle name="SAPBEXstdData 3 3 7" xfId="4715" xr:uid="{79896E0A-6252-4DDE-8413-6D069DBF5F99}"/>
    <cellStyle name="SAPBEXstdData 3 3 8" xfId="4987" xr:uid="{92D2A2C8-2E02-420C-9B8F-D4C98D10F325}"/>
    <cellStyle name="SAPBEXstdData 3 3 9" xfId="5191" xr:uid="{040BDC17-EF7A-422B-86C7-771C66D11FF9}"/>
    <cellStyle name="SAPBEXstdData 3 4" xfId="3108" xr:uid="{45AA0DA5-9BAB-4F86-93CD-160CDABA5988}"/>
    <cellStyle name="SAPBEXstdData 3 5" xfId="3411" xr:uid="{5243EB50-FD84-4805-958F-D43F41E0598C}"/>
    <cellStyle name="SAPBEXstdData 3 6" xfId="3235" xr:uid="{302DEF82-6AA0-4070-8427-939F769618B8}"/>
    <cellStyle name="SAPBEXstdData 3 7" xfId="4207" xr:uid="{24A8958F-9A9F-4DEF-BACF-E7E3E28952FD}"/>
    <cellStyle name="SAPBEXstdData 3 8" xfId="4505" xr:uid="{09B9CA67-0C87-4979-A7CC-EE22A386E20E}"/>
    <cellStyle name="SAPBEXstdData 3 9" xfId="4158" xr:uid="{00C30297-6FE5-4F8E-A8C3-9D67732B8B69}"/>
    <cellStyle name="SAPBEXstdData 4" xfId="2611" xr:uid="{CDDAE203-E7C5-4C72-BC09-8369292FC62E}"/>
    <cellStyle name="SAPBEXstdData 4 10" xfId="5435" xr:uid="{E0F054A0-FBE2-44E8-952A-9C0DD8CE6240}"/>
    <cellStyle name="SAPBEXstdData 4 11" xfId="5735" xr:uid="{41EDB07F-6CCF-4E35-9E4C-7FE27161111F}"/>
    <cellStyle name="SAPBEXstdData 4 12" xfId="6028" xr:uid="{CE1C803E-1A17-4915-9574-4EF8FE8728EE}"/>
    <cellStyle name="SAPBEXstdData 4 13" xfId="6280" xr:uid="{E3F9F30F-BADF-4A7A-9B39-0B1D543BC424}"/>
    <cellStyle name="SAPBEXstdData 4 14" xfId="6526" xr:uid="{7A8FB85C-7E34-4BF3-8662-EF4392020DFD}"/>
    <cellStyle name="SAPBEXstdData 4 15" xfId="7174" xr:uid="{64974360-CF2B-43EB-8ADA-4FEAC55106B3}"/>
    <cellStyle name="SAPBEXstdData 4 16" xfId="7443" xr:uid="{E5D1048F-AE23-4BA1-B80A-01A938A8D605}"/>
    <cellStyle name="SAPBEXstdData 4 17" xfId="7648" xr:uid="{C1352E6F-A5B5-497E-92AE-0113E29A143D}"/>
    <cellStyle name="SAPBEXstdData 4 18" xfId="7945" xr:uid="{00ADB1A0-1B3A-4702-B193-B83F8922FE9F}"/>
    <cellStyle name="SAPBEXstdData 4 19" xfId="8174" xr:uid="{514EFBE6-E96A-48F8-BFE0-5BBCFE853D90}"/>
    <cellStyle name="SAPBEXstdData 4 2" xfId="3272" xr:uid="{0B9F0A03-2FD5-49A1-BAA0-D29B20960FAD}"/>
    <cellStyle name="SAPBEXstdData 4 20" xfId="8372" xr:uid="{063C29F0-DC08-4A5B-A512-38D16865B7F6}"/>
    <cellStyle name="SAPBEXstdData 4 21" xfId="8577" xr:uid="{97DE6887-A389-40C8-BEE1-C2D9246CAC03}"/>
    <cellStyle name="SAPBEXstdData 4 22" xfId="8779" xr:uid="{FCC8A7E8-399C-4296-8987-7D35BAB8406F}"/>
    <cellStyle name="SAPBEXstdData 4 3" xfId="3568" xr:uid="{520A6ADC-5EBD-4FA0-A173-6EDA7D099659}"/>
    <cellStyle name="SAPBEXstdData 4 4" xfId="3844" xr:uid="{991F05A0-6ED2-457D-A3E9-F11B06FF4EB1}"/>
    <cellStyle name="SAPBEXstdData 4 5" xfId="4051" xr:uid="{06964399-3A4F-473A-BAEA-AC6D74C30292}"/>
    <cellStyle name="SAPBEXstdData 4 6" xfId="4365" xr:uid="{2FA55679-00D4-423A-87AA-53BEEDCF4136}"/>
    <cellStyle name="SAPBEXstdData 4 7" xfId="4667" xr:uid="{8A41CF29-9DF6-44D2-BE09-D4CB7D743A5B}"/>
    <cellStyle name="SAPBEXstdData 4 8" xfId="4939" xr:uid="{CA0CA228-FC33-4ED5-ABB9-EDA8C4889159}"/>
    <cellStyle name="SAPBEXstdData 4 9" xfId="5144" xr:uid="{769098EE-04D3-414A-B4CA-647FEFB6FD5B}"/>
    <cellStyle name="SAPBEXstdData 5" xfId="3024" xr:uid="{C76BB131-4D50-4C5F-BDAF-DAB18F6E0F88}"/>
    <cellStyle name="SAPBEXstdData 6" xfId="2749" xr:uid="{FC6430DF-A9DA-4D28-A86C-677722681433}"/>
    <cellStyle name="SAPBEXstdData 7" xfId="2825" xr:uid="{988413CA-F052-41A8-9996-1C611A70E5B2}"/>
    <cellStyle name="SAPBEXstdData 8" xfId="2722" xr:uid="{FA57D4E7-1F1A-4C66-8C16-1AAE190DE3C7}"/>
    <cellStyle name="SAPBEXstdData 9" xfId="2728" xr:uid="{407C0C33-C4D4-4AC2-9FD0-564B42F31A26}"/>
    <cellStyle name="SAPBEXstdDataEmph" xfId="2358" xr:uid="{B59522FB-E294-4F45-8455-1F61E5D3F933}"/>
    <cellStyle name="SAPBEXstdDataEmph 10" xfId="2907" xr:uid="{9F668443-5043-4B83-A704-534E7968BA1E}"/>
    <cellStyle name="SAPBEXstdDataEmph 11" xfId="4780" xr:uid="{A967CEE8-1003-4325-A309-4654A6B7166B}"/>
    <cellStyle name="SAPBEXstdDataEmph 12" xfId="4802" xr:uid="{2D596E1C-4499-4605-BEB3-2E2B3B54A792}"/>
    <cellStyle name="SAPBEXstdDataEmph 13" xfId="2888" xr:uid="{C22B8620-DF0B-494B-BEF2-D2198432E45D}"/>
    <cellStyle name="SAPBEXstdDataEmph 14" xfId="5898" xr:uid="{9D5FD443-D066-4D99-A065-B15213E3CA27}"/>
    <cellStyle name="SAPBEXstdDataEmph 15" xfId="6939" xr:uid="{A8C73CE1-12E6-40B0-8344-DCC24A2B132A}"/>
    <cellStyle name="SAPBEXstdDataEmph 16" xfId="6829" xr:uid="{59D47B5A-656C-4D5C-AFBE-F46FB703EF85}"/>
    <cellStyle name="SAPBEXstdDataEmph 17" xfId="7342" xr:uid="{8151BDB5-D6B5-4F97-A745-5E6AAC30D9CC}"/>
    <cellStyle name="SAPBEXstdDataEmph 18" xfId="6957" xr:uid="{144DE324-64DF-4BB6-9537-0F6CD01A6175}"/>
    <cellStyle name="SAPBEXstdDataEmph 19" xfId="6744" xr:uid="{0BC1A9D4-A3D6-475F-B00D-2EE401D08F70}"/>
    <cellStyle name="SAPBEXstdDataEmph 2" xfId="2410" xr:uid="{FAA30A95-AF2F-4A1F-B7EE-5130E8884683}"/>
    <cellStyle name="SAPBEXstdDataEmph 2 10" xfId="5241" xr:uid="{5D9EF601-A2AA-4A2C-AE8E-6AF291CF4A18}"/>
    <cellStyle name="SAPBEXstdDataEmph 2 11" xfId="5543" xr:uid="{4269795E-1CF7-4514-99DD-5A3605F547D7}"/>
    <cellStyle name="SAPBEXstdDataEmph 2 12" xfId="5833" xr:uid="{28D6D03C-C23D-4910-8FD8-F2D4F5C45713}"/>
    <cellStyle name="SAPBEXstdDataEmph 2 13" xfId="4779" xr:uid="{E6367089-C160-4170-A16F-6B7AB03C5207}"/>
    <cellStyle name="SAPBEXstdDataEmph 2 14" xfId="6973" xr:uid="{829A1E75-4DDE-43BF-A369-7D4BADB45E6D}"/>
    <cellStyle name="SAPBEXstdDataEmph 2 15" xfId="7282" xr:uid="{2438D414-F8C6-4B3A-AA07-867C060F65C2}"/>
    <cellStyle name="SAPBEXstdDataEmph 2 16" xfId="6625" xr:uid="{FF1B0186-E330-4EF1-836C-7984325D24EA}"/>
    <cellStyle name="SAPBEXstdDataEmph 2 17" xfId="7749" xr:uid="{B78FE19F-8D63-4D3A-BF02-F5B08E63E2D6}"/>
    <cellStyle name="SAPBEXstdDataEmph 2 18" xfId="7815" xr:uid="{4833E63F-7765-4DE0-A1B2-3D062D23EE8E}"/>
    <cellStyle name="SAPBEXstdDataEmph 2 19" xfId="6733" xr:uid="{58AB2D68-B193-431A-8CE2-9BDAD18B4C27}"/>
    <cellStyle name="SAPBEXstdDataEmph 2 2" xfId="2496" xr:uid="{0B97CEB3-783F-49F1-8BC0-AB6516DD4856}"/>
    <cellStyle name="SAPBEXstdDataEmph 2 2 10" xfId="5322" xr:uid="{8A0D0D08-4695-478B-A4E6-B0B7219BDD7A}"/>
    <cellStyle name="SAPBEXstdDataEmph 2 2 11" xfId="5622" xr:uid="{0294AFA2-EE5D-4FB5-A6B3-A8C30024385D}"/>
    <cellStyle name="SAPBEXstdDataEmph 2 2 12" xfId="5916" xr:uid="{D33BABAF-0981-4035-9E73-0EE02B5BAFEC}"/>
    <cellStyle name="SAPBEXstdDataEmph 2 2 13" xfId="6166" xr:uid="{6510811E-9939-45A7-97D3-D120CFA84032}"/>
    <cellStyle name="SAPBEXstdDataEmph 2 2 14" xfId="6414" xr:uid="{3D7B2071-398B-4B83-9B5B-A4D963B52354}"/>
    <cellStyle name="SAPBEXstdDataEmph 2 2 15" xfId="7059" xr:uid="{FD5EA508-83C5-454F-ACC4-5B08D6E698BC}"/>
    <cellStyle name="SAPBEXstdDataEmph 2 2 16" xfId="7346" xr:uid="{C1107115-CA8C-4D82-A4C5-0891309BF068}"/>
    <cellStyle name="SAPBEXstdDataEmph 2 2 17" xfId="7535" xr:uid="{2760A0FB-10F4-4290-974B-5154733724E9}"/>
    <cellStyle name="SAPBEXstdDataEmph 2 2 18" xfId="7833" xr:uid="{EC1A079C-A1A4-4480-95A1-2564EECA409A}"/>
    <cellStyle name="SAPBEXstdDataEmph 2 2 19" xfId="8066" xr:uid="{7026F59F-1585-40C8-890D-FD1EE071E643}"/>
    <cellStyle name="SAPBEXstdDataEmph 2 2 2" xfId="3157" xr:uid="{8ED15551-F916-4F98-9BB7-AD593A06201E}"/>
    <cellStyle name="SAPBEXstdDataEmph 2 2 20" xfId="6851" xr:uid="{38EBA108-4CA7-49D3-A430-7A5A561EFCD2}"/>
    <cellStyle name="SAPBEXstdDataEmph 2 2 21" xfId="8469" xr:uid="{CB3953AE-FC9C-495B-B610-6F8F48E8D505}"/>
    <cellStyle name="SAPBEXstdDataEmph 2 2 22" xfId="8667" xr:uid="{59275F4C-1EE1-4CB7-9298-12822AA58C2A}"/>
    <cellStyle name="SAPBEXstdDataEmph 2 2 3" xfId="3457" xr:uid="{AA57E27D-5043-4D9B-BBB3-E0CCEED646C4}"/>
    <cellStyle name="SAPBEXstdDataEmph 2 2 4" xfId="3734" xr:uid="{E010CF0B-C4C7-4819-A523-7E8035CB58DF}"/>
    <cellStyle name="SAPBEXstdDataEmph 2 2 5" xfId="3937" xr:uid="{756D60E4-C052-4622-B594-2CA46B7B5027}"/>
    <cellStyle name="SAPBEXstdDataEmph 2 2 6" xfId="4251" xr:uid="{7D424275-0CEF-4252-B2D7-77377E5492ED}"/>
    <cellStyle name="SAPBEXstdDataEmph 2 2 7" xfId="4554" xr:uid="{CDCA69C3-76F3-4A84-AB74-C7AFC4535C1B}"/>
    <cellStyle name="SAPBEXstdDataEmph 2 2 8" xfId="4828" xr:uid="{AA225B87-7A2F-4956-8F61-21762585C078}"/>
    <cellStyle name="SAPBEXstdDataEmph 2 2 9" xfId="5030" xr:uid="{42047672-109C-466A-B5EA-10B68A5DBF6E}"/>
    <cellStyle name="SAPBEXstdDataEmph 2 3" xfId="2622" xr:uid="{FA1BEC84-D8D7-4CDA-93A7-20C1975D69DD}"/>
    <cellStyle name="SAPBEXstdDataEmph 2 3 10" xfId="5446" xr:uid="{CA7CCDAE-A294-41E0-8B78-4D0B49FE1B18}"/>
    <cellStyle name="SAPBEXstdDataEmph 2 3 11" xfId="5746" xr:uid="{3A960CD8-A27C-4092-9311-E5D11439AA43}"/>
    <cellStyle name="SAPBEXstdDataEmph 2 3 12" xfId="6039" xr:uid="{172AF045-884C-4FDD-9B4B-DF9471460293}"/>
    <cellStyle name="SAPBEXstdDataEmph 2 3 13" xfId="6291" xr:uid="{18BF43EC-386F-4240-9BF9-CA331DB52354}"/>
    <cellStyle name="SAPBEXstdDataEmph 2 3 14" xfId="6537" xr:uid="{A3C728E3-F9C3-4498-9AE1-642E2935FC5F}"/>
    <cellStyle name="SAPBEXstdDataEmph 2 3 15" xfId="7185" xr:uid="{F5480F1E-AE86-4CF4-9CF8-78259C43F5F2}"/>
    <cellStyle name="SAPBEXstdDataEmph 2 3 16" xfId="7454" xr:uid="{D864BDD8-83EE-4854-81CC-226E90B8CF97}"/>
    <cellStyle name="SAPBEXstdDataEmph 2 3 17" xfId="7659" xr:uid="{7D964ED2-E45F-4377-AD6C-436291C4837E}"/>
    <cellStyle name="SAPBEXstdDataEmph 2 3 18" xfId="7956" xr:uid="{7D6950FC-4975-471E-88F4-4EBA7A90BD05}"/>
    <cellStyle name="SAPBEXstdDataEmph 2 3 19" xfId="8185" xr:uid="{B638D4F1-1B2E-4272-AC1B-45F21CA440EA}"/>
    <cellStyle name="SAPBEXstdDataEmph 2 3 2" xfId="3283" xr:uid="{265E4BBF-51D3-4EDD-AEC4-94C316876765}"/>
    <cellStyle name="SAPBEXstdDataEmph 2 3 20" xfId="8383" xr:uid="{B1D5E0D4-DBB2-4E7F-8C25-A3B31F0D6D3D}"/>
    <cellStyle name="SAPBEXstdDataEmph 2 3 21" xfId="8588" xr:uid="{FF5F686A-1BB0-414F-853A-DE8DF35354ED}"/>
    <cellStyle name="SAPBEXstdDataEmph 2 3 22" xfId="8790" xr:uid="{E027B03B-24BF-4C6A-823D-59C0F8837CBC}"/>
    <cellStyle name="SAPBEXstdDataEmph 2 3 3" xfId="3579" xr:uid="{61C873BA-8B4B-4243-BA7C-8DABDF99B666}"/>
    <cellStyle name="SAPBEXstdDataEmph 2 3 4" xfId="3855" xr:uid="{59543691-BC5F-4D12-99B3-5826D8420E05}"/>
    <cellStyle name="SAPBEXstdDataEmph 2 3 5" xfId="4062" xr:uid="{26695FF7-232F-4626-A47E-A462728A094C}"/>
    <cellStyle name="SAPBEXstdDataEmph 2 3 6" xfId="4376" xr:uid="{198E42F2-C6AC-4350-972A-8F0B77754D97}"/>
    <cellStyle name="SAPBEXstdDataEmph 2 3 7" xfId="4678" xr:uid="{B8B4CDE6-CE5B-4391-8C9D-9C83367C3EFD}"/>
    <cellStyle name="SAPBEXstdDataEmph 2 3 8" xfId="4950" xr:uid="{B4184562-5ACE-453F-8F9D-C83B08770DCF}"/>
    <cellStyle name="SAPBEXstdDataEmph 2 3 9" xfId="5155" xr:uid="{C20D4F24-3456-4D15-A40B-534D65B63AA4}"/>
    <cellStyle name="SAPBEXstdDataEmph 2 4" xfId="3071" xr:uid="{5AFAD5E3-63EF-405B-AADB-74BB68F58DC6}"/>
    <cellStyle name="SAPBEXstdDataEmph 2 5" xfId="3376" xr:uid="{BADB7B99-48C9-4C92-8B3C-B45849A9BF92}"/>
    <cellStyle name="SAPBEXstdDataEmph 2 6" xfId="3364" xr:uid="{F6D20E79-4B56-4C66-A3C8-2D863EA56AAA}"/>
    <cellStyle name="SAPBEXstdDataEmph 2 7" xfId="4170" xr:uid="{5A3194FF-3ECF-49BD-89A1-3983A333D423}"/>
    <cellStyle name="SAPBEXstdDataEmph 2 8" xfId="4469" xr:uid="{A1713272-FBC4-4782-849A-DE78D066C561}"/>
    <cellStyle name="SAPBEXstdDataEmph 2 9" xfId="3063" xr:uid="{07784E21-C396-419E-92C2-6F0828787DFD}"/>
    <cellStyle name="SAPBEXstdDataEmph 3" xfId="2485" xr:uid="{570C9638-8A30-4DD8-8323-5FC867422999}"/>
    <cellStyle name="SAPBEXstdDataEmph 3 10" xfId="5313" xr:uid="{10CF6CBB-F85D-4ACF-8F04-282D9C89CC9B}"/>
    <cellStyle name="SAPBEXstdDataEmph 3 11" xfId="5613" xr:uid="{EC4E3517-2FEA-4F74-A449-C89E5B21646F}"/>
    <cellStyle name="SAPBEXstdDataEmph 3 12" xfId="5905" xr:uid="{A256EFE5-DA4D-4E10-A777-4D4E6B225B8A}"/>
    <cellStyle name="SAPBEXstdDataEmph 3 13" xfId="6157" xr:uid="{187C7BB8-F048-4D5F-8814-73DD44CFFAEA}"/>
    <cellStyle name="SAPBEXstdDataEmph 3 14" xfId="6405" xr:uid="{ED38F309-ACB0-4C7A-9BC7-B1FA8E476BE5}"/>
    <cellStyle name="SAPBEXstdDataEmph 3 15" xfId="7048" xr:uid="{CC21217C-9ACC-4986-81D5-CEB26218FF57}"/>
    <cellStyle name="SAPBEXstdDataEmph 3 16" xfId="6619" xr:uid="{8D65C402-F5A6-4C5A-952C-6B3B7FBD338A}"/>
    <cellStyle name="SAPBEXstdDataEmph 3 17" xfId="7822" xr:uid="{A67D7FE6-F42C-4D3F-AABB-7572D5182960}"/>
    <cellStyle name="SAPBEXstdDataEmph 3 18" xfId="6843" xr:uid="{4D1AEB14-F686-4A11-8F1D-25DE96EDC25B}"/>
    <cellStyle name="SAPBEXstdDataEmph 3 19" xfId="8037" xr:uid="{CF29315F-119A-4AF6-8A9C-31EE9C7F12F9}"/>
    <cellStyle name="SAPBEXstdDataEmph 3 2" xfId="2571" xr:uid="{51631BCC-C3E4-45F7-B0F6-BF931D1D3F9B}"/>
    <cellStyle name="SAPBEXstdDataEmph 3 2 10" xfId="5396" xr:uid="{6BF05849-7CE7-450E-8871-8170A5B8F406}"/>
    <cellStyle name="SAPBEXstdDataEmph 3 2 11" xfId="5696" xr:uid="{0082DFB1-476A-45FE-9C8E-ED9F48E8E531}"/>
    <cellStyle name="SAPBEXstdDataEmph 3 2 12" xfId="5989" xr:uid="{A260AD1D-408F-41BF-8062-4A66A9FD4D39}"/>
    <cellStyle name="SAPBEXstdDataEmph 3 2 13" xfId="6241" xr:uid="{041FDDF2-0DCF-446A-8465-D29183CAD8C9}"/>
    <cellStyle name="SAPBEXstdDataEmph 3 2 14" xfId="6487" xr:uid="{610430D8-4C8E-4C8F-B588-29518DC9C97E}"/>
    <cellStyle name="SAPBEXstdDataEmph 3 2 15" xfId="7134" xr:uid="{DD4AB838-32D0-41B0-ABFD-829C6483B50D}"/>
    <cellStyle name="SAPBEXstdDataEmph 3 2 16" xfId="7609" xr:uid="{B5209628-110F-4112-9F15-57D213BF3280}"/>
    <cellStyle name="SAPBEXstdDataEmph 3 2 17" xfId="7906" xr:uid="{ABE51AC3-2637-475B-9CDF-8599EA01A32E}"/>
    <cellStyle name="SAPBEXstdDataEmph 3 2 18" xfId="8135" xr:uid="{57C95576-36C2-40CA-9657-6811F05B63E9}"/>
    <cellStyle name="SAPBEXstdDataEmph 3 2 19" xfId="8333" xr:uid="{4774C4D9-5F9A-4D12-933C-B6EB23B746BD}"/>
    <cellStyle name="SAPBEXstdDataEmph 3 2 2" xfId="3232" xr:uid="{C376E5D7-D1B1-4B81-ADCF-8CD5E951C2AC}"/>
    <cellStyle name="SAPBEXstdDataEmph 3 2 20" xfId="8538" xr:uid="{9B7BFE32-DB6F-4F1F-9C56-212D9D32A66B}"/>
    <cellStyle name="SAPBEXstdDataEmph 3 2 21" xfId="8740" xr:uid="{F4EB801F-9105-4F8D-B847-4341A1BA2CA1}"/>
    <cellStyle name="SAPBEXstdDataEmph 3 2 3" xfId="3528" xr:uid="{6A62C925-810E-42CA-ADD7-198DBF4A7E9C}"/>
    <cellStyle name="SAPBEXstdDataEmph 3 2 4" xfId="3805" xr:uid="{326A792C-46A4-4C80-B4A5-46D92CA485E4}"/>
    <cellStyle name="SAPBEXstdDataEmph 3 2 5" xfId="4011" xr:uid="{D4BF61CD-FE8A-4F17-9476-9CBD4425E6E0}"/>
    <cellStyle name="SAPBEXstdDataEmph 3 2 6" xfId="4326" xr:uid="{0369A962-4589-4544-B901-9128DC42EF8B}"/>
    <cellStyle name="SAPBEXstdDataEmph 3 2 7" xfId="4628" xr:uid="{CB08CFCE-341E-4490-AC08-61929D275AE1}"/>
    <cellStyle name="SAPBEXstdDataEmph 3 2 8" xfId="4899" xr:uid="{4E8F4AAA-C1DE-458B-84F2-EE3B242D055E}"/>
    <cellStyle name="SAPBEXstdDataEmph 3 2 9" xfId="5104" xr:uid="{7B977658-B473-4FDF-AE9A-683E1E86C85F}"/>
    <cellStyle name="SAPBEXstdDataEmph 3 3" xfId="2696" xr:uid="{8BAD9378-9BB2-4C09-99A9-145EAB4576F1}"/>
    <cellStyle name="SAPBEXstdDataEmph 3 3 10" xfId="5520" xr:uid="{6A865DDB-F40D-485F-8E98-48B1B03C0B23}"/>
    <cellStyle name="SAPBEXstdDataEmph 3 3 11" xfId="5819" xr:uid="{85E96459-F7D8-46CE-B212-44642C23FE45}"/>
    <cellStyle name="SAPBEXstdDataEmph 3 3 12" xfId="6112" xr:uid="{449F14C6-BE66-479F-B92E-3BDE06039A44}"/>
    <cellStyle name="SAPBEXstdDataEmph 3 3 13" xfId="6365" xr:uid="{8E445D1E-41F3-40C6-8385-FBA65C8CBD8A}"/>
    <cellStyle name="SAPBEXstdDataEmph 3 3 14" xfId="6610" xr:uid="{61439DEA-C04D-4096-800C-90795363B726}"/>
    <cellStyle name="SAPBEXstdDataEmph 3 3 15" xfId="7259" xr:uid="{5EC3F3B3-A6CF-4EA0-A90E-393859E65804}"/>
    <cellStyle name="SAPBEXstdDataEmph 3 3 16" xfId="7528" xr:uid="{D90421A7-75FF-4561-AF08-DDAC5A894EBE}"/>
    <cellStyle name="SAPBEXstdDataEmph 3 3 17" xfId="7732" xr:uid="{78BD6CAB-147F-40F0-81F2-2176D2F43EBE}"/>
    <cellStyle name="SAPBEXstdDataEmph 3 3 18" xfId="8029" xr:uid="{8881E7A9-3850-499E-A9E5-2A263936A841}"/>
    <cellStyle name="SAPBEXstdDataEmph 3 3 19" xfId="8258" xr:uid="{7151BEEE-7B29-4806-89FE-92BA7F130686}"/>
    <cellStyle name="SAPBEXstdDataEmph 3 3 2" xfId="3357" xr:uid="{72B4F34D-564C-464F-95CD-689DAA796519}"/>
    <cellStyle name="SAPBEXstdDataEmph 3 3 20" xfId="8456" xr:uid="{DA5106A2-AA40-4EF2-B89A-740003E0D3F5}"/>
    <cellStyle name="SAPBEXstdDataEmph 3 3 21" xfId="8661" xr:uid="{CC5DCB2A-8528-4321-9954-0E42864B934E}"/>
    <cellStyle name="SAPBEXstdDataEmph 3 3 22" xfId="8863" xr:uid="{22EE00EE-2118-4A87-8BE4-CC89C506E1AF}"/>
    <cellStyle name="SAPBEXstdDataEmph 3 3 3" xfId="3652" xr:uid="{1621AF0F-9B8F-40E5-BC03-7BDAE9292445}"/>
    <cellStyle name="SAPBEXstdDataEmph 3 3 4" xfId="3929" xr:uid="{BD4F53BF-6CC5-45F3-A2B3-11681FB0DAC2}"/>
    <cellStyle name="SAPBEXstdDataEmph 3 3 5" xfId="4136" xr:uid="{42FB2C69-CF82-4046-A770-2D948F96254E}"/>
    <cellStyle name="SAPBEXstdDataEmph 3 3 6" xfId="4449" xr:uid="{4754DBFA-7B40-4A6F-91BD-3E3228C6193E}"/>
    <cellStyle name="SAPBEXstdDataEmph 3 3 7" xfId="4752" xr:uid="{3A1B1B22-A44A-404A-9C31-810FD2D2787B}"/>
    <cellStyle name="SAPBEXstdDataEmph 3 3 8" xfId="5024" xr:uid="{AA79DD67-8AF3-4EDE-ABEF-FB80CC554519}"/>
    <cellStyle name="SAPBEXstdDataEmph 3 3 9" xfId="5228" xr:uid="{76BB1461-ABB3-4415-96EE-4B54386FF2FD}"/>
    <cellStyle name="SAPBEXstdDataEmph 3 4" xfId="3146" xr:uid="{2A06334E-811E-4554-A882-6D1C6CF2C883}"/>
    <cellStyle name="SAPBEXstdDataEmph 3 5" xfId="3446" xr:uid="{B2AE13A9-FF31-4AA7-991A-637F278EA54F}"/>
    <cellStyle name="SAPBEXstdDataEmph 3 6" xfId="3051" xr:uid="{9A464E47-7C2D-449E-8450-8B970A3357DD}"/>
    <cellStyle name="SAPBEXstdDataEmph 3 7" xfId="4241" xr:uid="{C1DA7403-C233-48C4-8402-3F9D47A4A0A7}"/>
    <cellStyle name="SAPBEXstdDataEmph 3 8" xfId="4543" xr:uid="{EDDC64B0-1148-4D27-B316-FD6ADDE2A5A8}"/>
    <cellStyle name="SAPBEXstdDataEmph 3 9" xfId="4147" xr:uid="{9DC0634A-0A0F-4704-9DF9-EBE86BD1663A}"/>
    <cellStyle name="SAPBEXstdDataEmph 4" xfId="2612" xr:uid="{D905BC77-577C-4B14-B755-C64BA7D03B71}"/>
    <cellStyle name="SAPBEXstdDataEmph 4 10" xfId="5436" xr:uid="{E7D37D55-E0D6-444B-B4BE-C69EDE8D59C2}"/>
    <cellStyle name="SAPBEXstdDataEmph 4 11" xfId="5736" xr:uid="{0B1B165B-12D6-485E-89EA-6BE71E4B39E1}"/>
    <cellStyle name="SAPBEXstdDataEmph 4 12" xfId="6029" xr:uid="{D9899F00-5FA6-4A77-803F-6CBAF95074D9}"/>
    <cellStyle name="SAPBEXstdDataEmph 4 13" xfId="6281" xr:uid="{67DD7CD3-7582-44D7-B282-2CA435512E2A}"/>
    <cellStyle name="SAPBEXstdDataEmph 4 14" xfId="6527" xr:uid="{509E1929-6AC4-40E4-BF06-751BAA018271}"/>
    <cellStyle name="SAPBEXstdDataEmph 4 15" xfId="7175" xr:uid="{001F2D88-DA50-420D-9134-400CF545D32F}"/>
    <cellStyle name="SAPBEXstdDataEmph 4 16" xfId="7444" xr:uid="{BBD4B898-F2D7-43BF-920A-A8B0740BC1B5}"/>
    <cellStyle name="SAPBEXstdDataEmph 4 17" xfId="7649" xr:uid="{ED70D461-0D00-45F5-9ED3-78F3E0EB676C}"/>
    <cellStyle name="SAPBEXstdDataEmph 4 18" xfId="7946" xr:uid="{94466E1D-2724-4AF9-8C5C-14CBDF7E4983}"/>
    <cellStyle name="SAPBEXstdDataEmph 4 19" xfId="8175" xr:uid="{E55DA807-0A25-4B93-BF5D-80052447EFA9}"/>
    <cellStyle name="SAPBEXstdDataEmph 4 2" xfId="3273" xr:uid="{B2826E63-F2D9-4ADB-95BD-4AF8A91FAF05}"/>
    <cellStyle name="SAPBEXstdDataEmph 4 20" xfId="8373" xr:uid="{ECA9EF53-B538-484A-A833-EC5617F77762}"/>
    <cellStyle name="SAPBEXstdDataEmph 4 21" xfId="8578" xr:uid="{7B687F8C-D4FE-4B53-9755-E5720EAB67B0}"/>
    <cellStyle name="SAPBEXstdDataEmph 4 22" xfId="8780" xr:uid="{09C8F1FF-E94A-496F-8508-BCC482C7234F}"/>
    <cellStyle name="SAPBEXstdDataEmph 4 3" xfId="3569" xr:uid="{77E3613D-59B3-4203-89B0-AC0DAB444CDB}"/>
    <cellStyle name="SAPBEXstdDataEmph 4 4" xfId="3845" xr:uid="{8672AC3D-70D7-44A5-AE3A-865EFAEEA0F8}"/>
    <cellStyle name="SAPBEXstdDataEmph 4 5" xfId="4052" xr:uid="{024B19FB-BB41-4039-B137-D5EDEA27205A}"/>
    <cellStyle name="SAPBEXstdDataEmph 4 6" xfId="4366" xr:uid="{55C43516-76FE-4BAC-8356-ACFCA967A737}"/>
    <cellStyle name="SAPBEXstdDataEmph 4 7" xfId="4668" xr:uid="{7B71ABFB-40AB-464F-A2C6-362421BD7EA2}"/>
    <cellStyle name="SAPBEXstdDataEmph 4 8" xfId="4940" xr:uid="{316BC85D-AFFC-464A-9944-F65EBBED6264}"/>
    <cellStyle name="SAPBEXstdDataEmph 4 9" xfId="5145" xr:uid="{CEEB6AB8-3280-4D65-8BAB-98F661C5E406}"/>
    <cellStyle name="SAPBEXstdDataEmph 5" xfId="3025" xr:uid="{46212D44-2EC0-4C3B-820D-64BBAD0B34CB}"/>
    <cellStyle name="SAPBEXstdDataEmph 6" xfId="2748" xr:uid="{C08860D7-CB8B-4F87-A1CB-A18AF9E42019}"/>
    <cellStyle name="SAPBEXstdDataEmph 7" xfId="2824" xr:uid="{22791778-52C1-40BC-97BE-F4957CCA9691}"/>
    <cellStyle name="SAPBEXstdDataEmph 8" xfId="3680" xr:uid="{99878655-D38A-4BB8-AF26-BA8D99F9F6CD}"/>
    <cellStyle name="SAPBEXstdDataEmph 9" xfId="3705" xr:uid="{C9D42648-FD4A-425D-B563-D0E62545DBEE}"/>
    <cellStyle name="SAPBEXstdItem" xfId="2359" xr:uid="{B0A684B0-A7F6-4F19-A3E6-923D2018DBA5}"/>
    <cellStyle name="SAPBEXstdItem 10" xfId="2906" xr:uid="{F80A4AF2-9062-4266-A10C-A68F3F68D1E3}"/>
    <cellStyle name="SAPBEXstdItem 11" xfId="4767" xr:uid="{E979C51B-1309-4E81-8655-52856BD24D80}"/>
    <cellStyle name="SAPBEXstdItem 12" xfId="2949" xr:uid="{377D2435-DCF7-4986-8E42-6C9769293702}"/>
    <cellStyle name="SAPBEXstdItem 13" xfId="4810" xr:uid="{A9133299-18FD-4D5B-A058-A5C810A83D54}"/>
    <cellStyle name="SAPBEXstdItem 14" xfId="3717" xr:uid="{69DFE700-430E-4806-9082-48673A678DFE}"/>
    <cellStyle name="SAPBEXstdItem 15" xfId="6940" xr:uid="{1522A3E9-8F0C-4245-9864-83E0EB79C2BF}"/>
    <cellStyle name="SAPBEXstdItem 16" xfId="6830" xr:uid="{47478A08-03ED-4B78-8EBE-CD05C20395E7}"/>
    <cellStyle name="SAPBEXstdItem 17" xfId="6680" xr:uid="{DA86AA8C-24EB-492F-A845-3CA04DC9EBC3}"/>
    <cellStyle name="SAPBEXstdItem 18" xfId="6953" xr:uid="{48D19C12-A800-4D75-919C-7954C5EE5394}"/>
    <cellStyle name="SAPBEXstdItem 19" xfId="6743" xr:uid="{E45DC0D9-3BF6-4E82-9863-5502B24C0AB5}"/>
    <cellStyle name="SAPBEXstdItem 2" xfId="2409" xr:uid="{9E622D2C-E111-4F72-808A-7BC1346FC9CE}"/>
    <cellStyle name="SAPBEXstdItem 2 10" xfId="5240" xr:uid="{9883D6B2-F9F1-4CC7-A627-52F44B28B710}"/>
    <cellStyle name="SAPBEXstdItem 2 11" xfId="5542" xr:uid="{7C210B4D-51C6-4A6B-BD5E-80F040B6492F}"/>
    <cellStyle name="SAPBEXstdItem 2 12" xfId="5832" xr:uid="{491C31AC-4F14-4F7A-A14C-7CEF19E2D4A8}"/>
    <cellStyle name="SAPBEXstdItem 2 13" xfId="5308" xr:uid="{C0B3AFAD-E461-493D-9DA9-44A5168CEB4E}"/>
    <cellStyle name="SAPBEXstdItem 2 14" xfId="6972" xr:uid="{6F77ED33-EB58-4F22-B606-A2CD902C7720}"/>
    <cellStyle name="SAPBEXstdItem 2 15" xfId="7281" xr:uid="{554D5493-0BDE-45A2-A186-C0B728705E96}"/>
    <cellStyle name="SAPBEXstdItem 2 16" xfId="6646" xr:uid="{7FA4930D-0E74-4D9D-AA08-FDA679076E94}"/>
    <cellStyle name="SAPBEXstdItem 2 17" xfId="7748" xr:uid="{167DF4B7-1B51-46FE-9CA0-99F998AEE389}"/>
    <cellStyle name="SAPBEXstdItem 2 18" xfId="7806" xr:uid="{76CB05D7-84A8-4A30-8F2A-C037C692D866}"/>
    <cellStyle name="SAPBEXstdItem 2 19" xfId="6734" xr:uid="{F3AA9E20-7584-49E8-90E3-8663C7C7595B}"/>
    <cellStyle name="SAPBEXstdItem 2 2" xfId="2495" xr:uid="{C2DF169C-F52A-4201-BD67-CD650923A933}"/>
    <cellStyle name="SAPBEXstdItem 2 2 10" xfId="5321" xr:uid="{F15A7B21-3CA6-4D40-8161-CC82CB4AAB52}"/>
    <cellStyle name="SAPBEXstdItem 2 2 11" xfId="5621" xr:uid="{935696F2-C753-4D00-9693-96BAF91CC655}"/>
    <cellStyle name="SAPBEXstdItem 2 2 12" xfId="5915" xr:uid="{D7EF8F36-0A42-454B-9C19-D213FD2D4261}"/>
    <cellStyle name="SAPBEXstdItem 2 2 13" xfId="6165" xr:uid="{DC1415F6-01D6-4936-8A7C-0AF9BA9FA32C}"/>
    <cellStyle name="SAPBEXstdItem 2 2 14" xfId="6413" xr:uid="{DB3E738B-914B-4710-BF90-1CA4B81CA0A1}"/>
    <cellStyle name="SAPBEXstdItem 2 2 15" xfId="7058" xr:uid="{DDD593F5-A21E-432F-AA36-26268AAF1373}"/>
    <cellStyle name="SAPBEXstdItem 2 2 16" xfId="7345" xr:uid="{AB681362-5AF4-479C-8528-33800C65741D}"/>
    <cellStyle name="SAPBEXstdItem 2 2 17" xfId="7534" xr:uid="{37792A41-20C3-43B9-BB75-F6D5FD4E5166}"/>
    <cellStyle name="SAPBEXstdItem 2 2 18" xfId="7832" xr:uid="{0E1B9FC7-9BFE-4C11-B35D-9AE99A45188E}"/>
    <cellStyle name="SAPBEXstdItem 2 2 19" xfId="8065" xr:uid="{B13C5563-E2A7-4D3F-BD49-F8369399E7C3}"/>
    <cellStyle name="SAPBEXstdItem 2 2 2" xfId="3156" xr:uid="{BABFACAA-8A26-496A-8E0C-ADDC3C86E734}"/>
    <cellStyle name="SAPBEXstdItem 2 2 20" xfId="7826" xr:uid="{713D0C95-D0CC-4709-973D-203FBBBEB394}"/>
    <cellStyle name="SAPBEXstdItem 2 2 21" xfId="8468" xr:uid="{3ED8EB74-A1BD-4818-803A-FFDDB1179F12}"/>
    <cellStyle name="SAPBEXstdItem 2 2 22" xfId="8666" xr:uid="{EB755AB4-6390-464D-855C-E3DE5B313A7A}"/>
    <cellStyle name="SAPBEXstdItem 2 2 3" xfId="3456" xr:uid="{383CDEFD-195E-4FC9-A586-8B40CD580C35}"/>
    <cellStyle name="SAPBEXstdItem 2 2 4" xfId="3733" xr:uid="{33B63ABE-6423-4D11-87BC-4F08F87253C5}"/>
    <cellStyle name="SAPBEXstdItem 2 2 5" xfId="3936" xr:uid="{41227471-57F9-41E9-94E1-78BDFCCF780D}"/>
    <cellStyle name="SAPBEXstdItem 2 2 6" xfId="4250" xr:uid="{30CE74FA-8C86-42CB-92EA-C2B2122DD18D}"/>
    <cellStyle name="SAPBEXstdItem 2 2 7" xfId="4553" xr:uid="{4842B84D-4F26-4B4E-98F2-51D269201F8B}"/>
    <cellStyle name="SAPBEXstdItem 2 2 8" xfId="4827" xr:uid="{2B37A36A-1505-4F03-B2AF-4E6120325B13}"/>
    <cellStyle name="SAPBEXstdItem 2 2 9" xfId="5029" xr:uid="{4765C1E1-D3D5-4261-B811-251A5076BFD5}"/>
    <cellStyle name="SAPBEXstdItem 2 3" xfId="2621" xr:uid="{59720878-7438-448C-8AAB-903B49E0145B}"/>
    <cellStyle name="SAPBEXstdItem 2 3 10" xfId="5445" xr:uid="{DE8E5006-B21B-4786-AFC7-5DEB0C8135D6}"/>
    <cellStyle name="SAPBEXstdItem 2 3 11" xfId="5745" xr:uid="{839434AB-1F05-4E2C-A390-130FA03D00E9}"/>
    <cellStyle name="SAPBEXstdItem 2 3 12" xfId="6038" xr:uid="{86845384-D39A-40F7-BB9C-FDA3478B92F4}"/>
    <cellStyle name="SAPBEXstdItem 2 3 13" xfId="6290" xr:uid="{EE5E8E2D-4361-4EE5-A808-9261B80D359F}"/>
    <cellStyle name="SAPBEXstdItem 2 3 14" xfId="6536" xr:uid="{FD6063E2-4F35-4A52-8C37-41D2D2D44E7D}"/>
    <cellStyle name="SAPBEXstdItem 2 3 15" xfId="7184" xr:uid="{E4E3EB2E-9DE8-4895-B228-F53E70B0C26B}"/>
    <cellStyle name="SAPBEXstdItem 2 3 16" xfId="7453" xr:uid="{28B601C5-C135-40E3-9EE7-848B56679A6A}"/>
    <cellStyle name="SAPBEXstdItem 2 3 17" xfId="7658" xr:uid="{9D349086-7F87-4608-A9BB-D6A890CA73C6}"/>
    <cellStyle name="SAPBEXstdItem 2 3 18" xfId="7955" xr:uid="{5BFD1A33-D06A-468F-8501-C97025EF73A2}"/>
    <cellStyle name="SAPBEXstdItem 2 3 19" xfId="8184" xr:uid="{A25BC1EA-3D88-4F5B-B1C8-DEDF0D281E72}"/>
    <cellStyle name="SAPBEXstdItem 2 3 2" xfId="3282" xr:uid="{B1939E81-1685-44A7-B115-506CAF232DD2}"/>
    <cellStyle name="SAPBEXstdItem 2 3 20" xfId="8382" xr:uid="{43353B59-4401-4262-B10F-DBD8D266E1D7}"/>
    <cellStyle name="SAPBEXstdItem 2 3 21" xfId="8587" xr:uid="{B158776A-34DA-4AD1-880B-3F26FCFA5820}"/>
    <cellStyle name="SAPBEXstdItem 2 3 22" xfId="8789" xr:uid="{9BEA8CA9-D525-463A-B7F8-CC699835F2B5}"/>
    <cellStyle name="SAPBEXstdItem 2 3 3" xfId="3578" xr:uid="{4E072C0D-7AC7-48C7-91FF-1F6DCEE3A444}"/>
    <cellStyle name="SAPBEXstdItem 2 3 4" xfId="3854" xr:uid="{1EFB7DBD-0944-4473-A4D5-AA7E05D6BAE1}"/>
    <cellStyle name="SAPBEXstdItem 2 3 5" xfId="4061" xr:uid="{8D9A30C0-2A11-47C8-B5DA-59848A221EBB}"/>
    <cellStyle name="SAPBEXstdItem 2 3 6" xfId="4375" xr:uid="{EC03654B-36BB-4A76-8D29-804D6061BCC0}"/>
    <cellStyle name="SAPBEXstdItem 2 3 7" xfId="4677" xr:uid="{D60916F0-1867-4F18-8641-A041B4ED09BA}"/>
    <cellStyle name="SAPBEXstdItem 2 3 8" xfId="4949" xr:uid="{35DF46D7-5DFB-4E22-8029-EAEBE9D336BC}"/>
    <cellStyle name="SAPBEXstdItem 2 3 9" xfId="5154" xr:uid="{461DB07D-666B-4D0E-AC8C-7F64A833737B}"/>
    <cellStyle name="SAPBEXstdItem 2 4" xfId="3070" xr:uid="{3C325E0F-2148-4606-A827-736A59C1A969}"/>
    <cellStyle name="SAPBEXstdItem 2 5" xfId="3375" xr:uid="{F98442BC-80DF-4997-AC5C-6C1C04FAA5B4}"/>
    <cellStyle name="SAPBEXstdItem 2 6" xfId="3050" xr:uid="{1751278E-22AC-412E-A719-4995E05A6108}"/>
    <cellStyle name="SAPBEXstdItem 2 7" xfId="4169" xr:uid="{AFFC0077-FAE4-4522-BAC1-27E316324AE9}"/>
    <cellStyle name="SAPBEXstdItem 2 8" xfId="4468" xr:uid="{D36BF26F-42A3-4C19-B1C5-D20D04499308}"/>
    <cellStyle name="SAPBEXstdItem 2 9" xfId="2884" xr:uid="{0699CF94-6743-4963-9103-712C5F9453DE}"/>
    <cellStyle name="SAPBEXstdItem 3" xfId="2482" xr:uid="{A0E54FA6-56C2-462F-AD5A-6DD5F7767E91}"/>
    <cellStyle name="SAPBEXstdItem 3 10" xfId="5310" xr:uid="{E9E3CAA3-ABF6-4539-94F7-D99CD07FD66E}"/>
    <cellStyle name="SAPBEXstdItem 3 11" xfId="5610" xr:uid="{5295A3F9-3649-447E-B3F4-7C099BC9BD0F}"/>
    <cellStyle name="SAPBEXstdItem 3 12" xfId="5902" xr:uid="{3A4242D0-25F8-46D1-A402-2EC6A263838D}"/>
    <cellStyle name="SAPBEXstdItem 3 13" xfId="6154" xr:uid="{8B5C9EA0-9F21-430B-961A-3F00C91029C9}"/>
    <cellStyle name="SAPBEXstdItem 3 14" xfId="6402" xr:uid="{351FF91F-A5B3-4075-B017-6C1332453642}"/>
    <cellStyle name="SAPBEXstdItem 3 15" xfId="7045" xr:uid="{A5CC7F68-3EE5-42A7-8B8C-CA6373963A54}"/>
    <cellStyle name="SAPBEXstdItem 3 16" xfId="6670" xr:uid="{3BD771C7-968D-45B0-85D8-10CA29FC8B1B}"/>
    <cellStyle name="SAPBEXstdItem 3 17" xfId="7819" xr:uid="{6888C6B1-48D9-42F3-8876-15E4775F2FB3}"/>
    <cellStyle name="SAPBEXstdItem 3 18" xfId="7392" xr:uid="{CC8F108F-5C54-4C43-B293-C0892E3A6FC0}"/>
    <cellStyle name="SAPBEXstdItem 3 19" xfId="8052" xr:uid="{5C667A85-6D21-4740-8471-36C918E8AC11}"/>
    <cellStyle name="SAPBEXstdItem 3 2" xfId="2568" xr:uid="{28EF1B90-BB3B-4DD0-A1A9-53652DCBFCD5}"/>
    <cellStyle name="SAPBEXstdItem 3 2 10" xfId="5393" xr:uid="{7949AAE4-E0D0-45D7-84D6-B6BCFACAB6ED}"/>
    <cellStyle name="SAPBEXstdItem 3 2 11" xfId="5693" xr:uid="{ABEE1E90-4D50-44F2-8C1D-C1B482AE96C0}"/>
    <cellStyle name="SAPBEXstdItem 3 2 12" xfId="5986" xr:uid="{77006A69-AE62-457D-8BE1-F4F04F0C4F9F}"/>
    <cellStyle name="SAPBEXstdItem 3 2 13" xfId="6238" xr:uid="{C4D750B2-5E64-4837-9FAA-9D673F6894C1}"/>
    <cellStyle name="SAPBEXstdItem 3 2 14" xfId="6484" xr:uid="{7C8881A3-4F04-49B7-87C3-ABE401643EEC}"/>
    <cellStyle name="SAPBEXstdItem 3 2 15" xfId="7131" xr:uid="{6C31631B-5F7F-40E4-AB40-D0A902D437EC}"/>
    <cellStyle name="SAPBEXstdItem 3 2 16" xfId="7606" xr:uid="{3BCA02D1-F0BB-4D9E-AE42-4259A902B703}"/>
    <cellStyle name="SAPBEXstdItem 3 2 17" xfId="7903" xr:uid="{921A32BC-3887-45DD-A464-F31BF10F43FF}"/>
    <cellStyle name="SAPBEXstdItem 3 2 18" xfId="8132" xr:uid="{4936AA2E-29E5-4DB3-ADCA-A0F3179903FE}"/>
    <cellStyle name="SAPBEXstdItem 3 2 19" xfId="8330" xr:uid="{770B933A-F8F4-4BCA-80E2-67991DE2FE13}"/>
    <cellStyle name="SAPBEXstdItem 3 2 2" xfId="3229" xr:uid="{05345ECD-5EB2-4DE4-8D43-E139099DA6B9}"/>
    <cellStyle name="SAPBEXstdItem 3 2 20" xfId="8535" xr:uid="{6AF7401A-C091-4043-BD89-0725C4494441}"/>
    <cellStyle name="SAPBEXstdItem 3 2 21" xfId="8737" xr:uid="{745FC725-7AEA-4EB9-8F31-C7823B0486AA}"/>
    <cellStyle name="SAPBEXstdItem 3 2 3" xfId="3525" xr:uid="{C228DC82-5006-4922-A4E0-E9BB5D925FAC}"/>
    <cellStyle name="SAPBEXstdItem 3 2 4" xfId="3802" xr:uid="{B3741C4B-BD93-4270-9B7F-B29E183C8A40}"/>
    <cellStyle name="SAPBEXstdItem 3 2 5" xfId="4008" xr:uid="{83B8BEF6-6721-4726-ABC6-83296ADB19A6}"/>
    <cellStyle name="SAPBEXstdItem 3 2 6" xfId="4323" xr:uid="{9ECCA5AF-105C-49D4-9BD4-2ACED36AF1C4}"/>
    <cellStyle name="SAPBEXstdItem 3 2 7" xfId="4625" xr:uid="{5574B4B2-28CC-4CDC-AB07-AB9603538699}"/>
    <cellStyle name="SAPBEXstdItem 3 2 8" xfId="4896" xr:uid="{A70E68A9-8149-47E0-A5D6-427A9E50128A}"/>
    <cellStyle name="SAPBEXstdItem 3 2 9" xfId="5101" xr:uid="{D780E556-605D-4788-9A99-8BA6D5657D27}"/>
    <cellStyle name="SAPBEXstdItem 3 3" xfId="2693" xr:uid="{E2DF5843-E3C7-4693-B73E-B65C141E81EE}"/>
    <cellStyle name="SAPBEXstdItem 3 3 10" xfId="5517" xr:uid="{0E9D72B5-F530-40FF-96A2-32C84348945F}"/>
    <cellStyle name="SAPBEXstdItem 3 3 11" xfId="5816" xr:uid="{6E94C442-65CF-4C0D-A572-57B247F30D7B}"/>
    <cellStyle name="SAPBEXstdItem 3 3 12" xfId="6109" xr:uid="{1D532505-1489-4F10-AE09-D3DD629AD0BF}"/>
    <cellStyle name="SAPBEXstdItem 3 3 13" xfId="6362" xr:uid="{66B92CD0-7407-4F8E-8375-73F035B870CF}"/>
    <cellStyle name="SAPBEXstdItem 3 3 14" xfId="6607" xr:uid="{BB0788CD-499F-432B-8CAE-D75643C31C5D}"/>
    <cellStyle name="SAPBEXstdItem 3 3 15" xfId="7256" xr:uid="{CACECACF-1996-4D51-93CE-6364BB6EA075}"/>
    <cellStyle name="SAPBEXstdItem 3 3 16" xfId="7525" xr:uid="{54B253FD-85DE-4C3C-91CD-8EBE0ABE60EE}"/>
    <cellStyle name="SAPBEXstdItem 3 3 17" xfId="7729" xr:uid="{7D4604F8-74B7-4A86-9AD7-D2187221F290}"/>
    <cellStyle name="SAPBEXstdItem 3 3 18" xfId="8026" xr:uid="{4BC2CED5-C221-46F3-97B1-0B4395294BE3}"/>
    <cellStyle name="SAPBEXstdItem 3 3 19" xfId="8255" xr:uid="{95ED956F-219C-496A-A50F-C7A39D021CA0}"/>
    <cellStyle name="SAPBEXstdItem 3 3 2" xfId="3354" xr:uid="{70871326-7BF8-440D-AA3D-53B979B65379}"/>
    <cellStyle name="SAPBEXstdItem 3 3 20" xfId="8453" xr:uid="{B7B65F40-FFB2-46C3-BC34-AC576655BAEE}"/>
    <cellStyle name="SAPBEXstdItem 3 3 21" xfId="8658" xr:uid="{85A3E25D-E59E-40A7-9D1D-D42311A8CC48}"/>
    <cellStyle name="SAPBEXstdItem 3 3 22" xfId="8860" xr:uid="{9DB21548-C248-4D48-8C5B-21E86AC50B1F}"/>
    <cellStyle name="SAPBEXstdItem 3 3 3" xfId="3649" xr:uid="{E29867EB-762D-4E3C-8E59-440145F6B2F9}"/>
    <cellStyle name="SAPBEXstdItem 3 3 4" xfId="3926" xr:uid="{843AFEBF-6C51-4A32-96B4-568ADC0F8A51}"/>
    <cellStyle name="SAPBEXstdItem 3 3 5" xfId="4133" xr:uid="{130A8450-283C-4D13-BF8D-0CC5D98D514F}"/>
    <cellStyle name="SAPBEXstdItem 3 3 6" xfId="4446" xr:uid="{9D2F5952-F3E2-4E8A-A912-E33387AF048C}"/>
    <cellStyle name="SAPBEXstdItem 3 3 7" xfId="4749" xr:uid="{5CD52B81-5A0B-43D0-A4B4-20BA4C5C6A38}"/>
    <cellStyle name="SAPBEXstdItem 3 3 8" xfId="5021" xr:uid="{D5D785AC-663D-4FAC-AD82-64B1945868AD}"/>
    <cellStyle name="SAPBEXstdItem 3 3 9" xfId="5225" xr:uid="{0505FA31-3E51-4836-8126-36F9D376FAEC}"/>
    <cellStyle name="SAPBEXstdItem 3 4" xfId="3143" xr:uid="{FC81761A-5E84-4321-9244-58F82F1FC469}"/>
    <cellStyle name="SAPBEXstdItem 3 5" xfId="3443" xr:uid="{D90366E9-A576-4A41-A812-4A2AAC860A26}"/>
    <cellStyle name="SAPBEXstdItem 3 6" xfId="3368" xr:uid="{A55B398F-47D7-492F-BC8B-8123EC0B985B}"/>
    <cellStyle name="SAPBEXstdItem 3 7" xfId="4238" xr:uid="{D817DD99-334E-4C97-84AA-7127AA5EF1B7}"/>
    <cellStyle name="SAPBEXstdItem 3 8" xfId="4540" xr:uid="{A56A79AE-E81C-4D57-907B-5CF1F2D2099F}"/>
    <cellStyle name="SAPBEXstdItem 3 9" xfId="3722" xr:uid="{1813B697-AC8F-4E7E-9054-FC53336C7094}"/>
    <cellStyle name="SAPBEXstdItem 4" xfId="2613" xr:uid="{97C93782-B1D0-4E4E-ABF9-EDDD0C23FF72}"/>
    <cellStyle name="SAPBEXstdItem 4 10" xfId="5437" xr:uid="{E2022926-9432-419E-A4E3-BC4AB3F96D3F}"/>
    <cellStyle name="SAPBEXstdItem 4 11" xfId="5737" xr:uid="{0B8626F5-DBE4-4822-8254-9474AF9A1E1D}"/>
    <cellStyle name="SAPBEXstdItem 4 12" xfId="6030" xr:uid="{AD0331A3-1BFF-4521-A163-A5F3D51AD068}"/>
    <cellStyle name="SAPBEXstdItem 4 13" xfId="6282" xr:uid="{498C2A61-5FF3-4835-BE59-8B7B06EE987E}"/>
    <cellStyle name="SAPBEXstdItem 4 14" xfId="6528" xr:uid="{A2877BAC-5BE2-41A2-8B9B-D99CD7D86350}"/>
    <cellStyle name="SAPBEXstdItem 4 15" xfId="7176" xr:uid="{16F90970-8D64-4B8B-A356-B8731EC1CFEE}"/>
    <cellStyle name="SAPBEXstdItem 4 16" xfId="7445" xr:uid="{F7AD577D-0728-475F-9A6C-5A110F354B1D}"/>
    <cellStyle name="SAPBEXstdItem 4 17" xfId="7650" xr:uid="{182AE0C6-486E-4707-A1FD-25C73D70DC3E}"/>
    <cellStyle name="SAPBEXstdItem 4 18" xfId="7947" xr:uid="{2F102A0D-D9D8-4C98-8BEB-F7AE2CA28CF8}"/>
    <cellStyle name="SAPBEXstdItem 4 19" xfId="8176" xr:uid="{A3826B46-0673-4679-A1FC-6CBBFAB9A769}"/>
    <cellStyle name="SAPBEXstdItem 4 2" xfId="3274" xr:uid="{F14AFD76-65E2-4A20-AF9E-AC38A05CA2BD}"/>
    <cellStyle name="SAPBEXstdItem 4 20" xfId="8374" xr:uid="{F0C7B38D-40FF-4FE3-AFB6-AFC489F30F10}"/>
    <cellStyle name="SAPBEXstdItem 4 21" xfId="8579" xr:uid="{2B503FE6-5A3B-48F3-84F0-26B6B5EE513E}"/>
    <cellStyle name="SAPBEXstdItem 4 22" xfId="8781" xr:uid="{DC9F588B-E957-40EF-9A59-57A9DD8C788F}"/>
    <cellStyle name="SAPBEXstdItem 4 3" xfId="3570" xr:uid="{6C8D395B-F6A9-4338-B804-687D70D979BC}"/>
    <cellStyle name="SAPBEXstdItem 4 4" xfId="3846" xr:uid="{29A654BF-0526-4D30-8D38-CDF0366E3A45}"/>
    <cellStyle name="SAPBEXstdItem 4 5" xfId="4053" xr:uid="{BE21E512-2FEB-4AA7-8366-BB95A7605D56}"/>
    <cellStyle name="SAPBEXstdItem 4 6" xfId="4367" xr:uid="{CCD6A726-EA45-45C3-AC8A-613BB7CF35AF}"/>
    <cellStyle name="SAPBEXstdItem 4 7" xfId="4669" xr:uid="{E6397D6F-D545-4F6D-A1EE-1E9A97184551}"/>
    <cellStyle name="SAPBEXstdItem 4 8" xfId="4941" xr:uid="{71C54C7B-5A78-4702-8996-A027CBE60306}"/>
    <cellStyle name="SAPBEXstdItem 4 9" xfId="5146" xr:uid="{8D5340D8-AFD8-4352-828A-4AB6C5C9C3F4}"/>
    <cellStyle name="SAPBEXstdItem 5" xfId="3026" xr:uid="{07E1029B-E3FE-4ACC-A419-9835F6861F30}"/>
    <cellStyle name="SAPBEXstdItem 6" xfId="2747" xr:uid="{06385A7B-C2DC-43C9-A4E0-FFD0550592A7}"/>
    <cellStyle name="SAPBEXstdItem 7" xfId="2823" xr:uid="{13A3AB3E-D2EE-44F3-9443-6C4E05DF1F37}"/>
    <cellStyle name="SAPBEXstdItem 8" xfId="3665" xr:uid="{0475C92D-7E80-437E-995C-7042C14453F9}"/>
    <cellStyle name="SAPBEXstdItem 9" xfId="2865" xr:uid="{2F326550-ECD4-4956-B1BB-C280DA0DE111}"/>
    <cellStyle name="SAPBEXstdItemX" xfId="2360" xr:uid="{E8962A93-B32F-436D-952B-354684993873}"/>
    <cellStyle name="SAPBEXstdItemX 10" xfId="2905" xr:uid="{85C05498-CD4F-4938-8079-41F604D8F577}"/>
    <cellStyle name="SAPBEXstdItemX 11" xfId="3040" xr:uid="{EE21B5F8-B734-4385-880F-CE7157E85451}"/>
    <cellStyle name="SAPBEXstdItemX 12" xfId="2889" xr:uid="{8E24225E-8C83-40F9-8002-A836DC3AF89A}"/>
    <cellStyle name="SAPBEXstdItemX 13" xfId="5232" xr:uid="{8E879045-838D-4F3B-B2A5-4427F64CC400}"/>
    <cellStyle name="SAPBEXstdItemX 14" xfId="4793" xr:uid="{1420B0D6-B4FC-43FC-8C9D-7719A7248946}"/>
    <cellStyle name="SAPBEXstdItemX 15" xfId="6941" xr:uid="{867FCAE6-A6B5-4ED5-963E-C0479DBAB000}"/>
    <cellStyle name="SAPBEXstdItemX 16" xfId="6831" xr:uid="{8E3859F2-269D-4E00-B3CD-08CD3613131F}"/>
    <cellStyle name="SAPBEXstdItemX 17" xfId="7276" xr:uid="{B88A52D9-DD8D-4CF6-9E7F-3D408E71494E}"/>
    <cellStyle name="SAPBEXstdItemX 18" xfId="7275" xr:uid="{AB345501-D228-4168-9671-1D1DCBED9761}"/>
    <cellStyle name="SAPBEXstdItemX 19" xfId="6742" xr:uid="{D85EE4FF-21EB-44E5-968B-127CBD7A0AEE}"/>
    <cellStyle name="SAPBEXstdItemX 2" xfId="2408" xr:uid="{15B0E237-D06C-4361-9186-281C8FEE4463}"/>
    <cellStyle name="SAPBEXstdItemX 2 10" xfId="5239" xr:uid="{461B9A5E-6F9F-4BEE-897E-CE6DCA58FE58}"/>
    <cellStyle name="SAPBEXstdItemX 2 11" xfId="5541" xr:uid="{A0C14CF8-D393-4AFE-8352-625E8489E733}"/>
    <cellStyle name="SAPBEXstdItemX 2 12" xfId="5831" xr:uid="{2ECA3B84-FE3F-4A54-B173-1E4CB039CD79}"/>
    <cellStyle name="SAPBEXstdItemX 2 13" xfId="4790" xr:uid="{72242FB2-459E-4BB3-8428-DB155D60BFD9}"/>
    <cellStyle name="SAPBEXstdItemX 2 14" xfId="6971" xr:uid="{6697C941-C6AF-494E-92F4-0DBD93019384}"/>
    <cellStyle name="SAPBEXstdItemX 2 15" xfId="7280" xr:uid="{44BEC801-03D8-48C6-84BA-6FA6790D88C9}"/>
    <cellStyle name="SAPBEXstdItemX 2 16" xfId="6864" xr:uid="{98B50D0E-7170-419B-8940-60D056B01031}"/>
    <cellStyle name="SAPBEXstdItemX 2 17" xfId="7747" xr:uid="{7B166E99-AA52-4FD0-92F6-27D1D3AC7DE2}"/>
    <cellStyle name="SAPBEXstdItemX 2 18" xfId="7329" xr:uid="{E00E63B4-2163-4986-B725-C74B0DB5FED0}"/>
    <cellStyle name="SAPBEXstdItemX 2 19" xfId="6735" xr:uid="{3404F403-F79D-41B8-8B8A-4B5131B34639}"/>
    <cellStyle name="SAPBEXstdItemX 2 2" xfId="2494" xr:uid="{24E91D13-085B-4A22-951B-919A880BBB32}"/>
    <cellStyle name="SAPBEXstdItemX 2 2 10" xfId="5320" xr:uid="{574F0863-9DBD-47B6-82AA-0E0DBB9951D1}"/>
    <cellStyle name="SAPBEXstdItemX 2 2 11" xfId="5620" xr:uid="{01C2B061-ACF5-4F34-B061-055DBFDD4759}"/>
    <cellStyle name="SAPBEXstdItemX 2 2 12" xfId="5914" xr:uid="{A2A6532D-9065-40EC-A0E8-0F64B2235CD3}"/>
    <cellStyle name="SAPBEXstdItemX 2 2 13" xfId="6164" xr:uid="{4B945E1C-DDB8-4CD5-95E0-07A690F8F80D}"/>
    <cellStyle name="SAPBEXstdItemX 2 2 14" xfId="6412" xr:uid="{CF0D885C-688D-4734-B7E0-1E6DF239A252}"/>
    <cellStyle name="SAPBEXstdItemX 2 2 15" xfId="7057" xr:uid="{5F6CFA09-2CC4-459F-B83A-77F694C082DD}"/>
    <cellStyle name="SAPBEXstdItemX 2 2 16" xfId="7344" xr:uid="{969787AF-4FC8-40E2-8466-FC4DF82EF86C}"/>
    <cellStyle name="SAPBEXstdItemX 2 2 17" xfId="7533" xr:uid="{382FA7E0-337C-4604-A8AF-32CA6C0DB799}"/>
    <cellStyle name="SAPBEXstdItemX 2 2 18" xfId="7831" xr:uid="{CDA63400-C783-4A4E-9EFB-7C83D82D865E}"/>
    <cellStyle name="SAPBEXstdItemX 2 2 19" xfId="8064" xr:uid="{58750CA9-2FAB-43E2-9B27-C7C9793295D2}"/>
    <cellStyle name="SAPBEXstdItemX 2 2 2" xfId="3155" xr:uid="{CC1F2AA3-DF7F-4F23-AF07-2CBC033DB62D}"/>
    <cellStyle name="SAPBEXstdItemX 2 2 20" xfId="6844" xr:uid="{18398B1E-9054-40CA-9F6B-69897F27744C}"/>
    <cellStyle name="SAPBEXstdItemX 2 2 21" xfId="8467" xr:uid="{F54A16AF-963A-44D5-92C1-0ABB993888C6}"/>
    <cellStyle name="SAPBEXstdItemX 2 2 22" xfId="8665" xr:uid="{F6ED6497-36CC-4B93-95EE-96A5AEB00D93}"/>
    <cellStyle name="SAPBEXstdItemX 2 2 3" xfId="3455" xr:uid="{0F36E584-1203-4EB5-A66E-C354B635BFB7}"/>
    <cellStyle name="SAPBEXstdItemX 2 2 4" xfId="3732" xr:uid="{BB4A6258-DD92-454C-A5B3-9A31EC0C6DA3}"/>
    <cellStyle name="SAPBEXstdItemX 2 2 5" xfId="3935" xr:uid="{A42DB03C-73D9-4C52-A809-66B05126FFA7}"/>
    <cellStyle name="SAPBEXstdItemX 2 2 6" xfId="4249" xr:uid="{992C978E-1B0B-4CE5-BA5A-0EC572B2D7F6}"/>
    <cellStyle name="SAPBEXstdItemX 2 2 7" xfId="4552" xr:uid="{3454B01B-665C-4444-89BC-998FF5FD4445}"/>
    <cellStyle name="SAPBEXstdItemX 2 2 8" xfId="4826" xr:uid="{AC0BE2EE-5544-4D51-B280-F353137CF4AA}"/>
    <cellStyle name="SAPBEXstdItemX 2 2 9" xfId="5028" xr:uid="{F0DBAAC8-92C1-4080-85F4-90F63741A292}"/>
    <cellStyle name="SAPBEXstdItemX 2 3" xfId="2620" xr:uid="{CAEB0BBC-1C55-433D-9F09-61826EEFAB00}"/>
    <cellStyle name="SAPBEXstdItemX 2 3 10" xfId="5444" xr:uid="{07AB8B87-3373-41DB-A17E-FB5607E6CDDF}"/>
    <cellStyle name="SAPBEXstdItemX 2 3 11" xfId="5744" xr:uid="{F87DA091-11A5-474B-AED7-CB65C2351A20}"/>
    <cellStyle name="SAPBEXstdItemX 2 3 12" xfId="6037" xr:uid="{FBF10BBB-F606-4CD6-AB01-0761A5836664}"/>
    <cellStyle name="SAPBEXstdItemX 2 3 13" xfId="6289" xr:uid="{4945A49F-44A5-4863-B3BE-3FF81A1BA4E9}"/>
    <cellStyle name="SAPBEXstdItemX 2 3 14" xfId="6535" xr:uid="{8DBF069D-3BCB-404E-9445-39976B8BDFF1}"/>
    <cellStyle name="SAPBEXstdItemX 2 3 15" xfId="7183" xr:uid="{63D3CFD1-5FE0-429B-BFB3-BC32BB942F5C}"/>
    <cellStyle name="SAPBEXstdItemX 2 3 16" xfId="7452" xr:uid="{3DF07635-392F-42DE-BA0B-DCD5978FF5C0}"/>
    <cellStyle name="SAPBEXstdItemX 2 3 17" xfId="7657" xr:uid="{607E97F0-E32B-4736-9B85-F9C707FF17E8}"/>
    <cellStyle name="SAPBEXstdItemX 2 3 18" xfId="7954" xr:uid="{53A88C7D-FD6C-4B52-A904-2F7E1F3E55B4}"/>
    <cellStyle name="SAPBEXstdItemX 2 3 19" xfId="8183" xr:uid="{CE1B14D8-2B5A-46C9-BEA6-E0DB4B7DA733}"/>
    <cellStyle name="SAPBEXstdItemX 2 3 2" xfId="3281" xr:uid="{655F9618-F8C8-48FA-9F66-A30620B64C81}"/>
    <cellStyle name="SAPBEXstdItemX 2 3 20" xfId="8381" xr:uid="{432B5857-3991-4523-9FFA-F1E07BDCC4C0}"/>
    <cellStyle name="SAPBEXstdItemX 2 3 21" xfId="8586" xr:uid="{D4170083-511E-4510-8560-3662BEBEA915}"/>
    <cellStyle name="SAPBEXstdItemX 2 3 22" xfId="8788" xr:uid="{C7EC2A2D-10DE-492B-98DD-67ACEC180D4A}"/>
    <cellStyle name="SAPBEXstdItemX 2 3 3" xfId="3577" xr:uid="{506F5AE4-72FE-4F57-8CBD-6E531AD36322}"/>
    <cellStyle name="SAPBEXstdItemX 2 3 4" xfId="3853" xr:uid="{494EA405-4889-4759-AA3E-4599F24C8418}"/>
    <cellStyle name="SAPBEXstdItemX 2 3 5" xfId="4060" xr:uid="{B6E90A72-6E4F-4B4F-ACBA-8627338BA44E}"/>
    <cellStyle name="SAPBEXstdItemX 2 3 6" xfId="4374" xr:uid="{A701F4E6-A089-4773-9BC7-9350029AF784}"/>
    <cellStyle name="SAPBEXstdItemX 2 3 7" xfId="4676" xr:uid="{8CF249D8-5247-461C-98F7-EF427EE6417C}"/>
    <cellStyle name="SAPBEXstdItemX 2 3 8" xfId="4948" xr:uid="{BA7CDAFF-AC23-475A-B77A-1CE3A9829269}"/>
    <cellStyle name="SAPBEXstdItemX 2 3 9" xfId="5153" xr:uid="{3FEB820E-13C6-48D3-97FD-1E7EB8F6494A}"/>
    <cellStyle name="SAPBEXstdItemX 2 4" xfId="3069" xr:uid="{29D029F7-0133-4A50-82A8-62C1E1952081}"/>
    <cellStyle name="SAPBEXstdItemX 2 5" xfId="3374" xr:uid="{71A95A56-65AD-4D8B-92FB-3086449D11D3}"/>
    <cellStyle name="SAPBEXstdItemX 2 6" xfId="3047" xr:uid="{7E0A8072-BD53-4379-ACAC-44AA6F679FDC}"/>
    <cellStyle name="SAPBEXstdItemX 2 7" xfId="4168" xr:uid="{8D382346-08FA-4F0B-9376-D55B34B6F0FE}"/>
    <cellStyle name="SAPBEXstdItemX 2 8" xfId="4467" xr:uid="{EA65CC94-4A35-4C73-BFBC-24612D247CDB}"/>
    <cellStyle name="SAPBEXstdItemX 2 9" xfId="2885" xr:uid="{D0CB77AB-B60F-4427-92D9-4899B9ED9BE1}"/>
    <cellStyle name="SAPBEXstdItemX 3" xfId="2446" xr:uid="{D4E9176E-50EF-4E50-808B-3A7E236F48F6}"/>
    <cellStyle name="SAPBEXstdItemX 3 10" xfId="5276" xr:uid="{C284309A-8E97-4913-A5AC-E767DD368630}"/>
    <cellStyle name="SAPBEXstdItemX 3 11" xfId="5578" xr:uid="{0B50380F-DE2A-4D5D-B399-A900CFEAF3E2}"/>
    <cellStyle name="SAPBEXstdItemX 3 12" xfId="5868" xr:uid="{BE407074-7EBA-46B9-83B8-A475DDB613F8}"/>
    <cellStyle name="SAPBEXstdItemX 3 13" xfId="6120" xr:uid="{53F13404-CF4B-4D7C-857D-7C25CE89F763}"/>
    <cellStyle name="SAPBEXstdItemX 3 14" xfId="6370" xr:uid="{7A4CD478-BC7B-4B0F-AC30-E8A9BFAC8407}"/>
    <cellStyle name="SAPBEXstdItemX 3 15" xfId="7009" xr:uid="{9044E486-C5E8-45FF-B6A8-35E154E33BA8}"/>
    <cellStyle name="SAPBEXstdItemX 3 16" xfId="6642" xr:uid="{516FA998-4F01-437D-8A9F-5B3005B1C4DA}"/>
    <cellStyle name="SAPBEXstdItemX 3 17" xfId="7784" xr:uid="{3B6709B4-B657-4D74-964C-E0BD3C1DDAAD}"/>
    <cellStyle name="SAPBEXstdItemX 3 18" xfId="6635" xr:uid="{76C23D3D-7DA8-4B96-A87E-4C61566199BC}"/>
    <cellStyle name="SAPBEXstdItemX 3 19" xfId="8046" xr:uid="{0D602CA4-7CD8-43FD-BA5E-7DE4A6BB4852}"/>
    <cellStyle name="SAPBEXstdItemX 3 2" xfId="2532" xr:uid="{D7258CD0-4BB3-4808-8902-A5457F9D6070}"/>
    <cellStyle name="SAPBEXstdItemX 3 2 10" xfId="5357" xr:uid="{E1FE1BA3-1427-48CD-A7FB-89F71098BFED}"/>
    <cellStyle name="SAPBEXstdItemX 3 2 11" xfId="5658" xr:uid="{236E30E4-09FE-4A24-A972-CF201A735AE7}"/>
    <cellStyle name="SAPBEXstdItemX 3 2 12" xfId="5951" xr:uid="{9994D58B-3027-44A4-B91E-B8996B77585E}"/>
    <cellStyle name="SAPBEXstdItemX 3 2 13" xfId="6202" xr:uid="{820FD44F-C0A8-4870-84D7-5996BCD336B8}"/>
    <cellStyle name="SAPBEXstdItemX 3 2 14" xfId="6449" xr:uid="{3559E3D1-F306-4832-B157-3BFFD7688706}"/>
    <cellStyle name="SAPBEXstdItemX 3 2 15" xfId="7095" xr:uid="{1EA06C17-091C-48BF-AD75-8F65A848ADFD}"/>
    <cellStyle name="SAPBEXstdItemX 3 2 16" xfId="7571" xr:uid="{3C098F21-626E-4878-93F7-83E378674F04}"/>
    <cellStyle name="SAPBEXstdItemX 3 2 17" xfId="7868" xr:uid="{59DD69E8-6DF8-40F3-BE40-A43682E24204}"/>
    <cellStyle name="SAPBEXstdItemX 3 2 18" xfId="8101" xr:uid="{E5E70312-DC3D-4446-AFAD-0D564B5A26E7}"/>
    <cellStyle name="SAPBEXstdItemX 3 2 19" xfId="8295" xr:uid="{79418DFB-4CDE-46AD-8D16-9C1D03A51C2F}"/>
    <cellStyle name="SAPBEXstdItemX 3 2 2" xfId="3193" xr:uid="{1760E1FC-489D-4D44-96E8-D78D0B2CC040}"/>
    <cellStyle name="SAPBEXstdItemX 3 2 20" xfId="8504" xr:uid="{83DB5E99-865F-45EF-BEA2-40F5C2A8C715}"/>
    <cellStyle name="SAPBEXstdItemX 3 2 21" xfId="8702" xr:uid="{66DC5032-42CC-433A-B97C-BA71E8BB0BE9}"/>
    <cellStyle name="SAPBEXstdItemX 3 2 3" xfId="3491" xr:uid="{6B06F7D4-1ED8-4C54-B3AD-A5943F3227B3}"/>
    <cellStyle name="SAPBEXstdItemX 3 2 4" xfId="3770" xr:uid="{8869C639-DB15-44DF-BD54-D54F2CE0D209}"/>
    <cellStyle name="SAPBEXstdItemX 3 2 5" xfId="3972" xr:uid="{4C7C6263-DEE2-4CD8-8575-9848801574E6}"/>
    <cellStyle name="SAPBEXstdItemX 3 2 6" xfId="4287" xr:uid="{2037AC85-521D-4A0E-A789-A442DAB50A9B}"/>
    <cellStyle name="SAPBEXstdItemX 3 2 7" xfId="4589" xr:uid="{B45E2651-8B08-449E-B3D1-96B6F5CAE0F3}"/>
    <cellStyle name="SAPBEXstdItemX 3 2 8" xfId="4864" xr:uid="{D7D0A877-2E59-46AA-9C89-E27350B0967F}"/>
    <cellStyle name="SAPBEXstdItemX 3 2 9" xfId="5066" xr:uid="{55F8AB5C-05A6-4D59-BB11-34AB4927B774}"/>
    <cellStyle name="SAPBEXstdItemX 3 3" xfId="2658" xr:uid="{2A15D5C2-2FAC-45B6-96ED-5FED27EBEAC8}"/>
    <cellStyle name="SAPBEXstdItemX 3 3 10" xfId="5482" xr:uid="{3419DA97-1E34-417D-8E35-79BBC75FF59C}"/>
    <cellStyle name="SAPBEXstdItemX 3 3 11" xfId="5781" xr:uid="{25060EA0-F8C2-4743-BA37-24C52EB9457F}"/>
    <cellStyle name="SAPBEXstdItemX 3 3 12" xfId="6074" xr:uid="{DA3F8229-B37C-47D5-A86E-F7AA97005576}"/>
    <cellStyle name="SAPBEXstdItemX 3 3 13" xfId="6327" xr:uid="{7911954B-F462-47FF-89CB-D1D9E1F6FABC}"/>
    <cellStyle name="SAPBEXstdItemX 3 3 14" xfId="6572" xr:uid="{E3E68C13-6253-448F-B576-41219019FA9D}"/>
    <cellStyle name="SAPBEXstdItemX 3 3 15" xfId="7221" xr:uid="{9908F4B7-7F55-4677-AD90-EBD6409EE694}"/>
    <cellStyle name="SAPBEXstdItemX 3 3 16" xfId="7490" xr:uid="{4ACA1305-0247-45FA-8409-304FF5B2366C}"/>
    <cellStyle name="SAPBEXstdItemX 3 3 17" xfId="7694" xr:uid="{171B5CDA-A0FA-4E10-B882-A9849A81C828}"/>
    <cellStyle name="SAPBEXstdItemX 3 3 18" xfId="7991" xr:uid="{8D8BD064-DB60-4CCA-975A-A43F809222E8}"/>
    <cellStyle name="SAPBEXstdItemX 3 3 19" xfId="8220" xr:uid="{47A07D55-DEE7-43E0-B5C6-96CF1B6230A3}"/>
    <cellStyle name="SAPBEXstdItemX 3 3 2" xfId="3319" xr:uid="{4F4CBA65-AB14-4602-9483-ABF5020132A8}"/>
    <cellStyle name="SAPBEXstdItemX 3 3 20" xfId="8418" xr:uid="{C2E233D8-E14D-4C1E-9449-D472A555F221}"/>
    <cellStyle name="SAPBEXstdItemX 3 3 21" xfId="8623" xr:uid="{50884CD6-8D8B-4A00-9360-FAD8E95E76B6}"/>
    <cellStyle name="SAPBEXstdItemX 3 3 22" xfId="8825" xr:uid="{ECC46067-F827-4BA6-88FD-84B445CD2AAE}"/>
    <cellStyle name="SAPBEXstdItemX 3 3 3" xfId="3614" xr:uid="{902430E2-1AC9-4681-96B3-22AE2E89812D}"/>
    <cellStyle name="SAPBEXstdItemX 3 3 4" xfId="3891" xr:uid="{A01C6D32-D8E1-49D3-ACDC-FFD675FC63F0}"/>
    <cellStyle name="SAPBEXstdItemX 3 3 5" xfId="4098" xr:uid="{00CDB2C3-7C32-4EC3-A012-ADA9D03D7EE0}"/>
    <cellStyle name="SAPBEXstdItemX 3 3 6" xfId="4411" xr:uid="{1DA7B213-BB81-4D0A-A004-C3B80778D260}"/>
    <cellStyle name="SAPBEXstdItemX 3 3 7" xfId="4714" xr:uid="{C02C0197-E082-4F63-A0D9-16C609F87CB4}"/>
    <cellStyle name="SAPBEXstdItemX 3 3 8" xfId="4986" xr:uid="{5A6AA266-4129-49A1-ACC9-314D9A84A94D}"/>
    <cellStyle name="SAPBEXstdItemX 3 3 9" xfId="5190" xr:uid="{BA5E3473-AC34-41EF-9A2D-E4B42DBEC766}"/>
    <cellStyle name="SAPBEXstdItemX 3 4" xfId="3107" xr:uid="{8D0613AA-C37C-40E7-80DC-E9CB4174D62A}"/>
    <cellStyle name="SAPBEXstdItemX 3 5" xfId="3410" xr:uid="{566DFDA0-61CA-4ECE-83CE-5234BC27CAC5}"/>
    <cellStyle name="SAPBEXstdItemX 3 6" xfId="2724" xr:uid="{3D839950-7011-4AA0-9293-602720ABF746}"/>
    <cellStyle name="SAPBEXstdItemX 3 7" xfId="4206" xr:uid="{EEC5FFAD-C1C2-4D7F-BCB5-772F6D30CB0E}"/>
    <cellStyle name="SAPBEXstdItemX 3 8" xfId="4504" xr:uid="{E02257FB-EC28-4B58-9495-A12F7268BEFF}"/>
    <cellStyle name="SAPBEXstdItemX 3 9" xfId="2805" xr:uid="{E05CC3FC-9547-460F-AF1C-1995A0B8A1E4}"/>
    <cellStyle name="SAPBEXstdItemX 4" xfId="2614" xr:uid="{59532B84-9A4A-4092-8B31-5E0DEA62C634}"/>
    <cellStyle name="SAPBEXstdItemX 4 10" xfId="5438" xr:uid="{8785665F-D6D4-4348-A4BB-A8FA0FC3C35C}"/>
    <cellStyle name="SAPBEXstdItemX 4 11" xfId="5738" xr:uid="{73C4A4D0-CF64-4CC2-9442-03C744AE47BB}"/>
    <cellStyle name="SAPBEXstdItemX 4 12" xfId="6031" xr:uid="{FEDD4271-4B90-48E9-B349-21D9F4E9F918}"/>
    <cellStyle name="SAPBEXstdItemX 4 13" xfId="6283" xr:uid="{0FA21964-7722-44EB-A4BE-493F56D3B65C}"/>
    <cellStyle name="SAPBEXstdItemX 4 14" xfId="6529" xr:uid="{CBCEB5AC-B527-498F-AA9B-55DD4A30D751}"/>
    <cellStyle name="SAPBEXstdItemX 4 15" xfId="7177" xr:uid="{27D9FE29-B4D5-4E58-BF8B-1807DBF77980}"/>
    <cellStyle name="SAPBEXstdItemX 4 16" xfId="7446" xr:uid="{1CB72895-FB6C-46BD-98B7-C680EFE8B3C0}"/>
    <cellStyle name="SAPBEXstdItemX 4 17" xfId="7651" xr:uid="{B5AA9454-A8E3-41C2-BCF7-A2578A2C3185}"/>
    <cellStyle name="SAPBEXstdItemX 4 18" xfId="7948" xr:uid="{F153DE78-34A6-4998-8F5E-F85635CEC08F}"/>
    <cellStyle name="SAPBEXstdItemX 4 19" xfId="8177" xr:uid="{4B29F377-11B0-4D80-AED5-D4C755308E9E}"/>
    <cellStyle name="SAPBEXstdItemX 4 2" xfId="3275" xr:uid="{BF58F853-9579-41F9-A879-3CBD273A5945}"/>
    <cellStyle name="SAPBEXstdItemX 4 20" xfId="8375" xr:uid="{FC997568-516E-4112-A236-443B76BE2010}"/>
    <cellStyle name="SAPBEXstdItemX 4 21" xfId="8580" xr:uid="{5417F7D4-D743-4D58-AAAF-BBEBC5CF701E}"/>
    <cellStyle name="SAPBEXstdItemX 4 22" xfId="8782" xr:uid="{E06A3CE4-2330-410F-91BA-1E5C7C1F51DF}"/>
    <cellStyle name="SAPBEXstdItemX 4 3" xfId="3571" xr:uid="{251C310E-81FF-43A3-A23E-7C7F7EB82C20}"/>
    <cellStyle name="SAPBEXstdItemX 4 4" xfId="3847" xr:uid="{FD86EB5D-B711-4E60-AFE8-2B10D8404581}"/>
    <cellStyle name="SAPBEXstdItemX 4 5" xfId="4054" xr:uid="{26ABE2FE-FC81-45B2-A7D5-19B182F85383}"/>
    <cellStyle name="SAPBEXstdItemX 4 6" xfId="4368" xr:uid="{B79ABA08-BA32-4A06-BC4C-84FFFE409EF5}"/>
    <cellStyle name="SAPBEXstdItemX 4 7" xfId="4670" xr:uid="{B7D736E8-F041-4956-B512-AB4F35CA5839}"/>
    <cellStyle name="SAPBEXstdItemX 4 8" xfId="4942" xr:uid="{28BDDC13-CF9B-400E-BF05-A90D4E28913D}"/>
    <cellStyle name="SAPBEXstdItemX 4 9" xfId="5147" xr:uid="{4516C5FB-C32D-4E9E-AE7A-6731DF89FBC6}"/>
    <cellStyle name="SAPBEXstdItemX 5" xfId="3027" xr:uid="{8F7025AA-3DC7-4B00-B040-125EF59FBB36}"/>
    <cellStyle name="SAPBEXstdItemX 6" xfId="2746" xr:uid="{835F3E87-31FE-42F5-9FD1-EBD83B3EBAF4}"/>
    <cellStyle name="SAPBEXstdItemX 7" xfId="2822" xr:uid="{68232CD3-F469-4350-8146-5A6A7A9F724B}"/>
    <cellStyle name="SAPBEXstdItemX 8" xfId="2726" xr:uid="{961FF5E4-E6A9-46DE-A1DE-20ED358C42E5}"/>
    <cellStyle name="SAPBEXstdItemX 9" xfId="3513" xr:uid="{2253767C-9EF4-4EDB-A713-6648EB4C8202}"/>
    <cellStyle name="SAPBEXtitle" xfId="2361" xr:uid="{DB6D6FF9-CB02-4725-910F-6A7B0007CE59}"/>
    <cellStyle name="SAPBEXundefined" xfId="2362" xr:uid="{8B3C105E-6F78-49EB-AEEB-401C78D3DA89}"/>
    <cellStyle name="SAPBEXundefined 10" xfId="2903" xr:uid="{47BAF301-5B49-474F-9F89-F42BD6DE961B}"/>
    <cellStyle name="SAPBEXundefined 11" xfId="4804" xr:uid="{5EBFC594-3AD3-4915-8B21-EF30491E4C40}"/>
    <cellStyle name="SAPBEXundefined 12" xfId="4756" xr:uid="{1D4BC2B1-AB08-425A-B08A-4CC8A5A684E3}"/>
    <cellStyle name="SAPBEXundefined 13" xfId="2899" xr:uid="{8264DCCF-0C63-4080-90FC-6E30D302A56A}"/>
    <cellStyle name="SAPBEXundefined 14" xfId="5305" xr:uid="{D29FA00A-B5FB-4A1A-9DF4-7DB6EDF1A797}"/>
    <cellStyle name="SAPBEXundefined 15" xfId="6943" xr:uid="{DA00E19D-EE89-4243-B091-35B61CC2FA92}"/>
    <cellStyle name="SAPBEXundefined 16" xfId="6832" xr:uid="{22DEB2DD-FA06-4E26-BECE-592FD82C5E2C}"/>
    <cellStyle name="SAPBEXundefined 17" xfId="6679" xr:uid="{2843088F-63E5-4295-863E-DE0496334AAE}"/>
    <cellStyle name="SAPBEXundefined 18" xfId="6956" xr:uid="{24641C3B-EA85-4B54-8AEC-42FE0E39FB79}"/>
    <cellStyle name="SAPBEXundefined 19" xfId="6741" xr:uid="{6C3E6B7E-CA22-495B-9EB7-BA100B7640BE}"/>
    <cellStyle name="SAPBEXundefined 2" xfId="2407" xr:uid="{1A1C1A67-F3D1-4BFD-9891-C75F6EACEC57}"/>
    <cellStyle name="SAPBEXundefined 2 10" xfId="5238" xr:uid="{C658A2DA-A305-4BC5-9DC4-843CA37CFC2C}"/>
    <cellStyle name="SAPBEXundefined 2 11" xfId="5540" xr:uid="{0BCDE1DE-A329-4989-A4D2-3D0CE162DF15}"/>
    <cellStyle name="SAPBEXundefined 2 12" xfId="5830" xr:uid="{D3D26FD2-1AE7-4A7F-98EA-E28100E9A64A}"/>
    <cellStyle name="SAPBEXundefined 2 13" xfId="2954" xr:uid="{5B18858F-0205-4498-98EB-ACCFE8ACE1E5}"/>
    <cellStyle name="SAPBEXundefined 2 14" xfId="6970" xr:uid="{F4B304F8-18C1-4EBB-BB2E-192818A66E95}"/>
    <cellStyle name="SAPBEXundefined 2 15" xfId="7279" xr:uid="{8EC1AE49-334C-4493-8946-7F50430D31D3}"/>
    <cellStyle name="SAPBEXundefined 2 16" xfId="6640" xr:uid="{94DBC405-4B32-4452-AEBB-ACBAB927220A}"/>
    <cellStyle name="SAPBEXundefined 2 17" xfId="7746" xr:uid="{22E6467D-95AF-4ED1-A799-21D486F5D7E3}"/>
    <cellStyle name="SAPBEXundefined 2 18" xfId="6708" xr:uid="{98B86C78-8C11-4FF2-89E3-0818BBC98693}"/>
    <cellStyle name="SAPBEXundefined 2 19" xfId="6736" xr:uid="{F2E617EE-1335-4F71-87AE-AB1037B06D04}"/>
    <cellStyle name="SAPBEXundefined 2 2" xfId="2493" xr:uid="{A7787789-0532-4D2B-8435-BF6B95F96B9E}"/>
    <cellStyle name="SAPBEXundefined 2 2 10" xfId="5319" xr:uid="{5462699D-3A73-4DD3-AE2F-F11F9C9FFAA4}"/>
    <cellStyle name="SAPBEXundefined 2 2 11" xfId="5619" xr:uid="{63E6CD26-7E75-44DD-AE71-02EEDDA6570F}"/>
    <cellStyle name="SAPBEXundefined 2 2 12" xfId="5913" xr:uid="{15BC6EB6-565F-4120-9C5E-FC5D010E5492}"/>
    <cellStyle name="SAPBEXundefined 2 2 13" xfId="6163" xr:uid="{E666F41D-7497-46F9-AFBE-88764C161CBB}"/>
    <cellStyle name="SAPBEXundefined 2 2 14" xfId="6411" xr:uid="{4357737B-0EF9-453A-9070-49CB16ADDDFD}"/>
    <cellStyle name="SAPBEXundefined 2 2 15" xfId="7056" xr:uid="{F710BEB4-DB6F-4448-B77F-ED6FD0181242}"/>
    <cellStyle name="SAPBEXundefined 2 2 16" xfId="7343" xr:uid="{7FEB3A6E-8D2C-4E1C-86CD-BFECF832D5F7}"/>
    <cellStyle name="SAPBEXundefined 2 2 17" xfId="7532" xr:uid="{FC9A2606-E108-4E16-85FD-1B1E0CACCE2A}"/>
    <cellStyle name="SAPBEXundefined 2 2 18" xfId="7830" xr:uid="{7B42EF97-2866-4972-9E41-D57A0941CEA4}"/>
    <cellStyle name="SAPBEXundefined 2 2 19" xfId="8063" xr:uid="{7D6DA8EC-46A7-46E0-8052-8276E6AC0E95}"/>
    <cellStyle name="SAPBEXundefined 2 2 2" xfId="3154" xr:uid="{7BA6F7B8-B9E4-4827-B086-144C065515FA}"/>
    <cellStyle name="SAPBEXundefined 2 2 20" xfId="7741" xr:uid="{CB55D563-AA68-4E54-93B0-6B9E5654B167}"/>
    <cellStyle name="SAPBEXundefined 2 2 21" xfId="8466" xr:uid="{6155F9AF-6738-4F65-B85C-98DFBF79BC6C}"/>
    <cellStyle name="SAPBEXundefined 2 2 22" xfId="8664" xr:uid="{5D942A5D-BB13-4D94-8F60-41D58EDC87E2}"/>
    <cellStyle name="SAPBEXundefined 2 2 3" xfId="3454" xr:uid="{0F6F7204-C160-4D86-8569-082D31C7A12A}"/>
    <cellStyle name="SAPBEXundefined 2 2 4" xfId="3731" xr:uid="{2623B87E-974D-4023-B85E-3137AEADD91B}"/>
    <cellStyle name="SAPBEXundefined 2 2 5" xfId="3934" xr:uid="{9CDC995B-DABF-485D-8756-9BD9A2B31F03}"/>
    <cellStyle name="SAPBEXundefined 2 2 6" xfId="4248" xr:uid="{865747D2-5A37-4DFD-8F16-3839E09C4FF4}"/>
    <cellStyle name="SAPBEXundefined 2 2 7" xfId="4551" xr:uid="{98A48870-C09C-4ACD-89A4-9C2BDA23D11A}"/>
    <cellStyle name="SAPBEXundefined 2 2 8" xfId="4825" xr:uid="{D9614A79-7515-4374-8D1C-797D80F8CFBE}"/>
    <cellStyle name="SAPBEXundefined 2 2 9" xfId="5027" xr:uid="{C955538A-E647-41D3-A470-E5A9778D095D}"/>
    <cellStyle name="SAPBEXundefined 2 3" xfId="2619" xr:uid="{3E7BD44A-B6B8-4B35-BB78-DAFC6EB391F5}"/>
    <cellStyle name="SAPBEXundefined 2 3 10" xfId="5443" xr:uid="{947D54E9-9D96-425F-BCE2-4A1C78188350}"/>
    <cellStyle name="SAPBEXundefined 2 3 11" xfId="5743" xr:uid="{A3937D1A-A022-4135-A4FA-CA7546AEB6F5}"/>
    <cellStyle name="SAPBEXundefined 2 3 12" xfId="6036" xr:uid="{3E0BA29D-FD89-4660-B215-40859BB93D88}"/>
    <cellStyle name="SAPBEXundefined 2 3 13" xfId="6288" xr:uid="{D035971F-86B1-4E1B-A3A3-1159637A1DC8}"/>
    <cellStyle name="SAPBEXundefined 2 3 14" xfId="6534" xr:uid="{8CB5EEE1-5ABB-4CBB-960C-00A8A9FB0855}"/>
    <cellStyle name="SAPBEXundefined 2 3 15" xfId="7182" xr:uid="{46620B46-47F2-400C-AAE2-F77BD65309F8}"/>
    <cellStyle name="SAPBEXundefined 2 3 16" xfId="7451" xr:uid="{F8D92292-CE24-468E-A4FF-6163432C8B73}"/>
    <cellStyle name="SAPBEXundefined 2 3 17" xfId="7656" xr:uid="{BE6D2557-578C-4C21-BD04-673995F28627}"/>
    <cellStyle name="SAPBEXundefined 2 3 18" xfId="7953" xr:uid="{EEC17733-55B5-4569-98DF-5EADD44BC973}"/>
    <cellStyle name="SAPBEXundefined 2 3 19" xfId="8182" xr:uid="{BC05A6D1-3248-448F-97A1-3931C81962C4}"/>
    <cellStyle name="SAPBEXundefined 2 3 2" xfId="3280" xr:uid="{A5D51920-9C8D-4F50-B81C-559D0EF95F13}"/>
    <cellStyle name="SAPBEXundefined 2 3 20" xfId="8380" xr:uid="{68F4B2D5-A73A-4312-9654-1C88B3DA1FC6}"/>
    <cellStyle name="SAPBEXundefined 2 3 21" xfId="8585" xr:uid="{EB48867B-5E6F-45AE-A5CA-560E42A90869}"/>
    <cellStyle name="SAPBEXundefined 2 3 22" xfId="8787" xr:uid="{77D3E3F2-7FE3-4D40-8286-C3AA50D2157E}"/>
    <cellStyle name="SAPBEXundefined 2 3 3" xfId="3576" xr:uid="{E6232DF3-1BFC-4F14-8ADF-9960CC2B9904}"/>
    <cellStyle name="SAPBEXundefined 2 3 4" xfId="3852" xr:uid="{09747BE8-524E-49B3-98A2-63DEAE51B10F}"/>
    <cellStyle name="SAPBEXundefined 2 3 5" xfId="4059" xr:uid="{DF22A80A-F840-49E3-AEE5-313DB275E293}"/>
    <cellStyle name="SAPBEXundefined 2 3 6" xfId="4373" xr:uid="{FE111CA8-8B67-407F-B6F9-F76C29FACF5D}"/>
    <cellStyle name="SAPBEXundefined 2 3 7" xfId="4675" xr:uid="{BCEF4C50-DBB4-4409-8DEC-7091633CF6EB}"/>
    <cellStyle name="SAPBEXundefined 2 3 8" xfId="4947" xr:uid="{7D8FB96C-0463-4A6E-B16E-A684DAD00641}"/>
    <cellStyle name="SAPBEXundefined 2 3 9" xfId="5152" xr:uid="{15B2D57F-9016-452C-9198-CA694FF0550B}"/>
    <cellStyle name="SAPBEXundefined 2 4" xfId="3068" xr:uid="{6865388D-924F-45D0-A23A-20EE2467FE46}"/>
    <cellStyle name="SAPBEXundefined 2 5" xfId="3373" xr:uid="{84E23AEA-0090-441A-B293-0F101DB77D43}"/>
    <cellStyle name="SAPBEXundefined 2 6" xfId="3039" xr:uid="{8CFFAF47-0F6B-4A54-9D3E-8881E4765BF3}"/>
    <cellStyle name="SAPBEXundefined 2 7" xfId="4167" xr:uid="{0E65FBCA-CAFA-41EB-A72B-FF99871D1DDE}"/>
    <cellStyle name="SAPBEXundefined 2 8" xfId="4466" xr:uid="{E4AE0384-0A79-493C-94B5-812F95F14992}"/>
    <cellStyle name="SAPBEXundefined 2 9" xfId="4535" xr:uid="{62A05D25-B829-43CD-9D8F-0DA85BEE071E}"/>
    <cellStyle name="SAPBEXundefined 3" xfId="2445" xr:uid="{1ABB516B-8D0E-4398-9AF8-31CDD1519643}"/>
    <cellStyle name="SAPBEXundefined 3 10" xfId="5275" xr:uid="{6FB929D9-175F-43CA-BFBC-6BB86EC96FC6}"/>
    <cellStyle name="SAPBEXundefined 3 11" xfId="5577" xr:uid="{78E1FC01-C7A0-4A23-8CE7-EBBA913AA83A}"/>
    <cellStyle name="SAPBEXundefined 3 12" xfId="5867" xr:uid="{679E8829-9F97-4E0E-9464-145258304B98}"/>
    <cellStyle name="SAPBEXundefined 3 13" xfId="6119" xr:uid="{1C3E40CC-184A-4F86-A88F-ECCEAD95514F}"/>
    <cellStyle name="SAPBEXundefined 3 14" xfId="6369" xr:uid="{4398425D-07BC-4E1B-9964-C043C93DC4F1}"/>
    <cellStyle name="SAPBEXundefined 3 15" xfId="7008" xr:uid="{21E701FA-A20F-453A-97CE-3485ECDD9425}"/>
    <cellStyle name="SAPBEXundefined 3 16" xfId="6888" xr:uid="{10A4D3A2-1645-41EF-8615-86E3B8F4FD4F}"/>
    <cellStyle name="SAPBEXundefined 3 17" xfId="7783" xr:uid="{CCAC6C7C-AE82-47F2-B1BB-51702926B04C}"/>
    <cellStyle name="SAPBEXundefined 3 18" xfId="7326" xr:uid="{DB1ADB55-AA33-4B49-8147-B12E21671318}"/>
    <cellStyle name="SAPBEXundefined 3 19" xfId="7274" xr:uid="{0A0EB529-F580-4211-825D-A71AD54BA0F9}"/>
    <cellStyle name="SAPBEXundefined 3 2" xfId="2531" xr:uid="{606FD456-D02A-46D4-8E33-81EEA43E93E4}"/>
    <cellStyle name="SAPBEXundefined 3 2 10" xfId="5356" xr:uid="{D4C990C8-CC37-4A66-9BFD-55406B4B9767}"/>
    <cellStyle name="SAPBEXundefined 3 2 11" xfId="5657" xr:uid="{A49C705E-57DB-490B-BB61-E8C333A98284}"/>
    <cellStyle name="SAPBEXundefined 3 2 12" xfId="5950" xr:uid="{47EB6E08-286D-4A43-92F9-3E2D549826AC}"/>
    <cellStyle name="SAPBEXundefined 3 2 13" xfId="6201" xr:uid="{CBC3F173-CF55-4CF1-BB28-7C7E6C53D751}"/>
    <cellStyle name="SAPBEXundefined 3 2 14" xfId="6448" xr:uid="{D82AC445-75EC-4728-B2FE-9B0FB1471585}"/>
    <cellStyle name="SAPBEXundefined 3 2 15" xfId="7094" xr:uid="{1FEB56C1-39C8-4223-81FB-0E7060411724}"/>
    <cellStyle name="SAPBEXundefined 3 2 16" xfId="7570" xr:uid="{7F060852-B28E-45E1-8711-6F2E876815AF}"/>
    <cellStyle name="SAPBEXundefined 3 2 17" xfId="7867" xr:uid="{52F7BAB5-4C6C-4568-B4A8-BDD4AB845E95}"/>
    <cellStyle name="SAPBEXundefined 3 2 18" xfId="8100" xr:uid="{6F90EC4C-3CB2-48A6-B311-285B75B55490}"/>
    <cellStyle name="SAPBEXundefined 3 2 19" xfId="8294" xr:uid="{337CAE9A-1706-474E-8531-A673B3B3D457}"/>
    <cellStyle name="SAPBEXundefined 3 2 2" xfId="3192" xr:uid="{9746FD88-D79A-40B2-AEBA-C46514B44EE9}"/>
    <cellStyle name="SAPBEXundefined 3 2 20" xfId="8503" xr:uid="{FD37D3FC-75D5-4BF7-9775-75BE4EAC40CC}"/>
    <cellStyle name="SAPBEXundefined 3 2 21" xfId="8701" xr:uid="{24492CA3-654A-4646-A057-4EED0CABACD9}"/>
    <cellStyle name="SAPBEXundefined 3 2 3" xfId="3490" xr:uid="{891E28D0-5B82-479C-A114-7908CE9220E7}"/>
    <cellStyle name="SAPBEXundefined 3 2 4" xfId="3769" xr:uid="{A6ED3214-C2BD-4348-864E-C618C7564DAE}"/>
    <cellStyle name="SAPBEXundefined 3 2 5" xfId="3971" xr:uid="{3F5CE1E4-34F1-405D-9A1B-C00B0BEFCA28}"/>
    <cellStyle name="SAPBEXundefined 3 2 6" xfId="4286" xr:uid="{F324F74C-9A39-4497-AC08-94C9E5F007F9}"/>
    <cellStyle name="SAPBEXundefined 3 2 7" xfId="4588" xr:uid="{888E6919-286D-4D4B-AA67-BBBFC3638BE4}"/>
    <cellStyle name="SAPBEXundefined 3 2 8" xfId="4863" xr:uid="{33B50FF9-03F5-423C-ABD0-F131988CFAEC}"/>
    <cellStyle name="SAPBEXundefined 3 2 9" xfId="5065" xr:uid="{D1F9C926-B6BE-491F-8B8A-F9C32EB67350}"/>
    <cellStyle name="SAPBEXundefined 3 3" xfId="2657" xr:uid="{C7F48572-DC0B-45EF-84C6-45D16D0C9289}"/>
    <cellStyle name="SAPBEXundefined 3 3 10" xfId="5481" xr:uid="{37697B7E-77F6-470C-A34F-3338AA93082B}"/>
    <cellStyle name="SAPBEXundefined 3 3 11" xfId="5780" xr:uid="{62F6FC68-5099-4F2A-98B0-410EB1F40C9A}"/>
    <cellStyle name="SAPBEXundefined 3 3 12" xfId="6073" xr:uid="{7BBAAC9F-5272-4EF1-AE6E-C763EFD19C85}"/>
    <cellStyle name="SAPBEXundefined 3 3 13" xfId="6326" xr:uid="{C50D95A2-ED4A-4669-A53D-EC85D4421C16}"/>
    <cellStyle name="SAPBEXundefined 3 3 14" xfId="6571" xr:uid="{DD1724ED-345C-4E11-BFB3-FF6718B8DE87}"/>
    <cellStyle name="SAPBEXundefined 3 3 15" xfId="7220" xr:uid="{0522DAFC-9D23-43DF-A4AE-A9BA2C5D7511}"/>
    <cellStyle name="SAPBEXundefined 3 3 16" xfId="7489" xr:uid="{8C36401A-A501-4148-8FC2-80403CD3C613}"/>
    <cellStyle name="SAPBEXundefined 3 3 17" xfId="7693" xr:uid="{7E728A60-BCEB-47CE-B700-1ABB61887626}"/>
    <cellStyle name="SAPBEXundefined 3 3 18" xfId="7990" xr:uid="{3086A67D-C31F-4438-BF7A-EAF62621522E}"/>
    <cellStyle name="SAPBEXundefined 3 3 19" xfId="8219" xr:uid="{E93D240A-4764-484F-A2AA-692045683EBC}"/>
    <cellStyle name="SAPBEXundefined 3 3 2" xfId="3318" xr:uid="{CAC608E3-0CA3-4047-9D94-7BA675E82BA7}"/>
    <cellStyle name="SAPBEXundefined 3 3 20" xfId="8417" xr:uid="{41BD8575-923A-43F7-BD72-463842AA20E7}"/>
    <cellStyle name="SAPBEXundefined 3 3 21" xfId="8622" xr:uid="{81F15A2F-A642-4516-96F7-ACD7FB30F7ED}"/>
    <cellStyle name="SAPBEXundefined 3 3 22" xfId="8824" xr:uid="{1A3CA293-BC07-4E5F-AAE4-70C966AB99E0}"/>
    <cellStyle name="SAPBEXundefined 3 3 3" xfId="3613" xr:uid="{65192A38-005E-42B6-8978-FC1D77C9A8FA}"/>
    <cellStyle name="SAPBEXundefined 3 3 4" xfId="3890" xr:uid="{37E970D8-CD84-4A00-BDA8-476C561BFF35}"/>
    <cellStyle name="SAPBEXundefined 3 3 5" xfId="4097" xr:uid="{F8FE966B-BC40-4FA4-B15C-E231D9563C8C}"/>
    <cellStyle name="SAPBEXundefined 3 3 6" xfId="4410" xr:uid="{CFEF57B5-110B-4D30-BA6C-188BA9F6519D}"/>
    <cellStyle name="SAPBEXundefined 3 3 7" xfId="4713" xr:uid="{E8D2F0D9-07AD-44C2-BEB6-8CE55CEA5E46}"/>
    <cellStyle name="SAPBEXundefined 3 3 8" xfId="4985" xr:uid="{92120233-3D94-45DA-A416-AD3C321CE655}"/>
    <cellStyle name="SAPBEXundefined 3 3 9" xfId="5189" xr:uid="{01F90403-321A-477E-A05D-1F39F7E35AD1}"/>
    <cellStyle name="SAPBEXundefined 3 4" xfId="3106" xr:uid="{96691087-1906-422B-B24F-7DD2B4B09DA0}"/>
    <cellStyle name="SAPBEXundefined 3 5" xfId="3409" xr:uid="{865CBD96-CE06-4BF3-82D0-14864202E6DA}"/>
    <cellStyle name="SAPBEXundefined 3 6" xfId="2708" xr:uid="{C4A53619-664C-4EAC-8FB2-F20514C8F44C}"/>
    <cellStyle name="SAPBEXundefined 3 7" xfId="4205" xr:uid="{C13D7086-E085-4CEB-AC53-E19001FFAC96}"/>
    <cellStyle name="SAPBEXundefined 3 8" xfId="4503" xr:uid="{4B64582C-C988-46D9-9F39-91A337F1122D}"/>
    <cellStyle name="SAPBEXundefined 3 9" xfId="3432" xr:uid="{9DB4EB59-EB27-463F-BF23-4753F62EBD73}"/>
    <cellStyle name="SAPBEXundefined 4" xfId="2615" xr:uid="{58C980C2-237F-42C8-98AE-BF864BB457CE}"/>
    <cellStyle name="SAPBEXundefined 4 10" xfId="5439" xr:uid="{CC9AA1EA-38DE-4EAA-8F8D-61D7FF0D5F0A}"/>
    <cellStyle name="SAPBEXundefined 4 11" xfId="5739" xr:uid="{1597A181-81A1-4447-B4C4-F5262F5D0561}"/>
    <cellStyle name="SAPBEXundefined 4 12" xfId="6032" xr:uid="{5755A37A-3014-4969-99FD-2A5AFDCCA7A3}"/>
    <cellStyle name="SAPBEXundefined 4 13" xfId="6284" xr:uid="{2FCEB4E6-A086-40F1-823D-9278E228FCE2}"/>
    <cellStyle name="SAPBEXundefined 4 14" xfId="6530" xr:uid="{183E0998-92EA-4E85-BDE2-5BB6DF4127EF}"/>
    <cellStyle name="SAPBEXundefined 4 15" xfId="7178" xr:uid="{030C6594-586D-40DD-80EB-A72A0F323FD3}"/>
    <cellStyle name="SAPBEXundefined 4 16" xfId="7447" xr:uid="{1369E017-B1A3-4C6A-9846-DC3BCD6FAB1C}"/>
    <cellStyle name="SAPBEXundefined 4 17" xfId="7652" xr:uid="{B24A8161-C619-4787-AFD6-4D76723AF116}"/>
    <cellStyle name="SAPBEXundefined 4 18" xfId="7949" xr:uid="{A7EB574E-7B0B-4556-869E-BD25BF566876}"/>
    <cellStyle name="SAPBEXundefined 4 19" xfId="8178" xr:uid="{3D5A40AE-08B4-4572-90B6-A2B5ED5A6F59}"/>
    <cellStyle name="SAPBEXundefined 4 2" xfId="3276" xr:uid="{8A68A083-E85C-4829-9704-C57416B7BD10}"/>
    <cellStyle name="SAPBEXundefined 4 20" xfId="8376" xr:uid="{BA68AF29-CD8F-43A5-AB90-D01620CE43B4}"/>
    <cellStyle name="SAPBEXundefined 4 21" xfId="8581" xr:uid="{2DA11073-0B73-44A1-B924-76313A9B6C38}"/>
    <cellStyle name="SAPBEXundefined 4 22" xfId="8783" xr:uid="{E20D1A35-B5C1-4E5B-BB1E-ABEBDC97DBD5}"/>
    <cellStyle name="SAPBEXundefined 4 3" xfId="3572" xr:uid="{F539BD9B-F394-4A76-BAA3-203E45D3BBBE}"/>
    <cellStyle name="SAPBEXundefined 4 4" xfId="3848" xr:uid="{176068E9-B01E-477B-AA54-E630D36F76F4}"/>
    <cellStyle name="SAPBEXundefined 4 5" xfId="4055" xr:uid="{24F0C566-6570-4BF6-8306-CD8F43621CF6}"/>
    <cellStyle name="SAPBEXundefined 4 6" xfId="4369" xr:uid="{1F9906C5-C4CD-45B0-B1DF-5DC05995B5DA}"/>
    <cellStyle name="SAPBEXundefined 4 7" xfId="4671" xr:uid="{CD87E05C-A8C6-45EC-AEFB-FC43818C4351}"/>
    <cellStyle name="SAPBEXundefined 4 8" xfId="4943" xr:uid="{721C232B-2EB8-49CB-A3F6-C88C74F37DD1}"/>
    <cellStyle name="SAPBEXundefined 4 9" xfId="5148" xr:uid="{48028686-ACEA-431C-AF19-5E9D775C6F87}"/>
    <cellStyle name="SAPBEXundefined 5" xfId="3028" xr:uid="{B1C65915-3EF3-407D-95A7-81513E00622D}"/>
    <cellStyle name="SAPBEXundefined 6" xfId="2745" xr:uid="{E1E80DB5-EDB9-4C06-B0BA-BFDFA6AF9CB5}"/>
    <cellStyle name="SAPBEXundefined 7" xfId="2821" xr:uid="{FF861C9E-DCD0-409F-B19A-4A7D2E68B615}"/>
    <cellStyle name="SAPBEXundefined 8" xfId="3708" xr:uid="{BEFFBB17-4C98-457D-923D-17F84E7D93E3}"/>
    <cellStyle name="SAPBEXundefined 9" xfId="2739" xr:uid="{C71B3F17-2C31-43DD-8EA1-513FA4586D7A}"/>
    <cellStyle name="section" xfId="2363" xr:uid="{3AB640E4-B095-49AE-9DF3-B7203DD46793}"/>
    <cellStyle name="Standard" xfId="2364" xr:uid="{AF5B2E97-33F2-4E6E-9F0E-8C3E2FE5E3D2}"/>
    <cellStyle name="Strike" xfId="2365" xr:uid="{809677E8-8901-4373-8951-195BC947E0E6}"/>
    <cellStyle name="Style 1" xfId="58" xr:uid="{FB761615-1B81-405C-ADF0-12FEA6FA4E0A}"/>
    <cellStyle name="Style 1 2" xfId="73" xr:uid="{B8D81187-B585-4BF9-80E8-F66A6293DD80}"/>
    <cellStyle name="Style 1 3" xfId="2366" xr:uid="{37C9ACAE-0330-42D2-901F-19AA50C0A85D}"/>
    <cellStyle name="subhead" xfId="2367" xr:uid="{AF26F684-AF39-4181-B290-1D1DCA246550}"/>
    <cellStyle name="title 2" xfId="2368" xr:uid="{1D1438AC-FBAD-4DAF-BC9E-131885FD5113}"/>
    <cellStyle name="Total 2" xfId="2369" xr:uid="{F5ACB1FD-9DE7-49A2-8B2C-7E0ABFF38004}"/>
    <cellStyle name="Warning Text 2" xfId="2370" xr:uid="{B921C5C3-FC38-4AE8-BA9A-4E3A04412414}"/>
    <cellStyle name="뷭?_laroux" xfId="2371" xr:uid="{36962E68-8DC6-42C3-B8D0-C9D064BDDA78}"/>
    <cellStyle name="쉼표 [0]_0410NewModels_Price" xfId="2372" xr:uid="{6295F0F5-F35B-4005-83ED-C327BF6B60EE}"/>
    <cellStyle name="지정되지 않음" xfId="2374" xr:uid="{5A6F0106-5B49-4481-A8AA-4831FCFE0E5C}"/>
    <cellStyle name="콤마 [0]_$" xfId="2379" xr:uid="{DE886A72-9CF0-444D-90BC-756C2F1D4B94}"/>
    <cellStyle name="콤마_$" xfId="2380" xr:uid="{1DD95A2A-436A-4840-98EC-9DCF14F596D5}"/>
    <cellStyle name="표준_(Korea) GBB Analysis - Oct-Nov v1" xfId="2381" xr:uid="{AD294AC5-9AC8-4223-8516-3D4B647D4D95}"/>
    <cellStyle name="一般_3Q 0607 Fcst - Oct06 I&amp;E Temp_100906" xfId="2373" xr:uid="{3A649E0E-38AC-4C0C-89EC-2DECFE3CCAA6}"/>
    <cellStyle name="千位[0]_!!!GO" xfId="2375" xr:uid="{6EC712C6-C77E-4EF1-ABCE-E1765852D697}"/>
    <cellStyle name="千位_!!!GO" xfId="2376" xr:uid="{BF2677FF-A9AD-41A1-9D01-5869E924ABFB}"/>
    <cellStyle name="千分位[0]_AP-SILO-Apex Template Revised Ver2_TWN_3Q0607_101106" xfId="2377" xr:uid="{A6A20EF3-503B-4197-AB3D-7083FDE0B391}"/>
    <cellStyle name="千分位_AP-SILO-Apex Template Revised Ver2_TWN_3Q0607_101106" xfId="2378" xr:uid="{8B767CBC-994D-48AB-A605-64A96B07D20F}"/>
    <cellStyle name="常规 2" xfId="2382" xr:uid="{8B7CAFAE-2688-44BF-B04A-0C355DF563F5}"/>
    <cellStyle name="普通_laroux" xfId="2383" xr:uid="{F253A1FB-E20D-4A66-91AC-A2B7AD57719E}"/>
    <cellStyle name="未定義" xfId="2384" xr:uid="{680E2DAE-D9B4-4919-ADB3-08A82ACD55DD}"/>
    <cellStyle name="样式 1" xfId="2385" xr:uid="{C910AE57-CD13-4A73-8FBC-C1822CDA3691}"/>
    <cellStyle name="桁区切り_CA Tracking1124（Kaga)" xfId="2386" xr:uid="{21F1C587-8C8A-49FD-9585-C663605594E4}"/>
    <cellStyle name="桁蟻唇Ｆ [0.00]_laroux" xfId="2387" xr:uid="{63F80404-5AD6-4BA0-A5D0-480454F0EDE3}"/>
    <cellStyle name="桁蟻唇Ｆ_laroux" xfId="2388" xr:uid="{779656E0-2A69-4810-9BEB-F9E39252870C}"/>
    <cellStyle name="標準_~3402853" xfId="2389" xr:uid="{5D56B22A-59F5-4D73-87C8-1FAFEBA214A7}"/>
    <cellStyle name="脱浦 [0.00]_BSD-Academic" xfId="2390" xr:uid="{C411C1B3-B5D4-4608-8102-A46FC92BB67F}"/>
    <cellStyle name="脱浦_BSD-Academic" xfId="2391" xr:uid="{FD833754-EA2B-44E5-9284-3C7DAA72FBCD}"/>
    <cellStyle name="貨幣 [0]_Consol_Auditor_first draft" xfId="2392" xr:uid="{0A2C491B-A7E8-44C8-A09F-20CBFDE3921B}"/>
    <cellStyle name="貨幣_Consol_Auditor_first draft" xfId="2393" xr:uid="{0DC85341-AB69-4E6B-990A-B38EF4866FFE}"/>
    <cellStyle name="都寞_囷祔桶ouxmm⁷潒慭nʼ" xfId="2394" xr:uid="{05139F8D-DF32-4D6F-AB60-96BA43DADA8D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35"/>
  <sheetViews>
    <sheetView tabSelected="1" zoomScaleNormal="100" workbookViewId="0">
      <pane ySplit="1" topLeftCell="A610" activePane="bottomLeft" state="frozen"/>
      <selection pane="bottomLeft" activeCell="A636" sqref="A636"/>
    </sheetView>
  </sheetViews>
  <sheetFormatPr defaultColWidth="8.6640625" defaultRowHeight="14.4"/>
  <cols>
    <col min="1" max="1" width="29.6640625" bestFit="1" customWidth="1"/>
    <col min="2" max="4" width="15.109375" customWidth="1"/>
    <col min="5" max="5" width="59.88671875" bestFit="1" customWidth="1"/>
    <col min="6" max="6" width="15" bestFit="1" customWidth="1"/>
    <col min="7" max="7" width="14.5546875" customWidth="1"/>
    <col min="8" max="8" width="15" customWidth="1"/>
    <col min="9" max="9" width="15.5546875" customWidth="1"/>
    <col min="10" max="10" width="14.44140625" customWidth="1"/>
    <col min="11" max="11" width="31.88671875" customWidth="1"/>
    <col min="12" max="12" width="10.33203125" customWidth="1"/>
    <col min="13" max="13" width="10.33203125" style="8" customWidth="1"/>
    <col min="14" max="16" width="11.33203125" customWidth="1"/>
    <col min="17" max="17" width="18.33203125" style="8" bestFit="1" customWidth="1"/>
    <col min="18" max="21" width="12.6640625" style="8" customWidth="1"/>
    <col min="22" max="22" width="12.109375" style="8" customWidth="1"/>
    <col min="23" max="23" width="14.88671875" style="1" customWidth="1"/>
    <col min="24" max="24" width="13.5546875" customWidth="1"/>
    <col min="25" max="25" width="12.33203125" customWidth="1"/>
    <col min="26" max="26" width="47.88671875" bestFit="1" customWidth="1"/>
    <col min="27" max="27" width="31.33203125" bestFit="1" customWidth="1"/>
    <col min="28" max="28" width="19.44140625" bestFit="1" customWidth="1"/>
    <col min="29" max="29" width="15.33203125" style="8" customWidth="1"/>
    <col min="30" max="30" width="24" customWidth="1"/>
  </cols>
  <sheetData>
    <row r="1" spans="1:30" s="2" customFormat="1" ht="43.95" customHeight="1">
      <c r="A1" s="9" t="s">
        <v>896</v>
      </c>
      <c r="B1" s="9" t="s">
        <v>2190</v>
      </c>
      <c r="C1" s="9" t="s">
        <v>1082</v>
      </c>
      <c r="D1" s="19" t="s">
        <v>2138</v>
      </c>
      <c r="E1" s="9" t="s">
        <v>0</v>
      </c>
      <c r="F1" s="9" t="s">
        <v>1</v>
      </c>
      <c r="G1" s="10" t="s">
        <v>2</v>
      </c>
      <c r="H1" s="9" t="s">
        <v>3</v>
      </c>
      <c r="I1" s="9" t="s">
        <v>4</v>
      </c>
      <c r="J1" s="9" t="s">
        <v>5</v>
      </c>
      <c r="K1" s="11" t="s">
        <v>812</v>
      </c>
      <c r="L1" s="12" t="s">
        <v>6</v>
      </c>
      <c r="M1" s="13" t="s">
        <v>791</v>
      </c>
      <c r="N1" s="9" t="s">
        <v>2667</v>
      </c>
      <c r="O1" s="9" t="s">
        <v>2668</v>
      </c>
      <c r="P1" s="14" t="s">
        <v>788</v>
      </c>
      <c r="Q1" s="13" t="s">
        <v>2669</v>
      </c>
      <c r="R1" s="14" t="s">
        <v>777</v>
      </c>
      <c r="S1" s="14" t="s">
        <v>778</v>
      </c>
      <c r="T1" s="14" t="s">
        <v>779</v>
      </c>
      <c r="U1" s="14" t="s">
        <v>789</v>
      </c>
      <c r="V1" s="13" t="s">
        <v>2670</v>
      </c>
      <c r="W1" s="15" t="s">
        <v>886</v>
      </c>
      <c r="X1" s="13" t="s">
        <v>7</v>
      </c>
      <c r="Y1" s="13" t="s">
        <v>8</v>
      </c>
      <c r="Z1" s="13" t="s">
        <v>9</v>
      </c>
      <c r="AA1" s="11" t="s">
        <v>920</v>
      </c>
      <c r="AB1" s="11" t="s">
        <v>919</v>
      </c>
      <c r="AC1" s="14" t="s">
        <v>718</v>
      </c>
      <c r="AD1" s="10" t="s">
        <v>787</v>
      </c>
    </row>
    <row r="2" spans="1:30">
      <c r="A2" s="4" t="s">
        <v>2201</v>
      </c>
      <c r="B2" s="4" t="s">
        <v>732</v>
      </c>
      <c r="C2" s="4"/>
      <c r="D2" s="20"/>
      <c r="E2" s="4" t="s">
        <v>2201</v>
      </c>
      <c r="F2" s="4" t="s">
        <v>10</v>
      </c>
      <c r="G2" s="4" t="s">
        <v>832</v>
      </c>
      <c r="H2" s="16"/>
      <c r="I2" s="16" t="s">
        <v>992</v>
      </c>
      <c r="J2" s="4" t="s">
        <v>2327</v>
      </c>
      <c r="K2" s="17"/>
      <c r="L2" s="16" t="s">
        <v>737</v>
      </c>
      <c r="M2" s="3">
        <v>46175.559679009224</v>
      </c>
      <c r="N2" s="4">
        <v>3850</v>
      </c>
      <c r="O2" s="4">
        <v>1000</v>
      </c>
      <c r="P2" s="4">
        <v>0</v>
      </c>
      <c r="Q2" s="5">
        <f t="shared" ref="Q2:Q49" si="0">N2+O2</f>
        <v>4850</v>
      </c>
      <c r="R2" s="5">
        <v>0</v>
      </c>
      <c r="S2" s="5">
        <v>0</v>
      </c>
      <c r="T2" s="5">
        <v>0</v>
      </c>
      <c r="U2" s="5">
        <f t="shared" ref="U2:U49" si="1">V2-SUM(R2:T2)</f>
        <v>223951464.44319475</v>
      </c>
      <c r="V2" s="5">
        <v>223951464.44319475</v>
      </c>
      <c r="W2" s="6"/>
      <c r="X2" s="7"/>
      <c r="Y2" s="7"/>
      <c r="Z2" s="4"/>
      <c r="AA2" s="4"/>
      <c r="AB2" s="4"/>
      <c r="AC2" s="5"/>
      <c r="AD2" s="4" t="s">
        <v>737</v>
      </c>
    </row>
    <row r="3" spans="1:30">
      <c r="A3" s="4" t="s">
        <v>1985</v>
      </c>
      <c r="B3" s="4" t="s">
        <v>1985</v>
      </c>
      <c r="C3" s="4"/>
      <c r="D3" s="20"/>
      <c r="E3" s="4" t="s">
        <v>1985</v>
      </c>
      <c r="F3" s="4" t="s">
        <v>10</v>
      </c>
      <c r="G3" s="4" t="s">
        <v>832</v>
      </c>
      <c r="H3" s="16"/>
      <c r="I3" s="16" t="s">
        <v>990</v>
      </c>
      <c r="J3" s="4" t="s">
        <v>2327</v>
      </c>
      <c r="K3" s="17"/>
      <c r="L3" s="16" t="s">
        <v>737</v>
      </c>
      <c r="M3" s="3">
        <v>46175.559679009224</v>
      </c>
      <c r="N3" s="4">
        <v>30</v>
      </c>
      <c r="O3" s="4">
        <v>20</v>
      </c>
      <c r="P3" s="4">
        <v>0</v>
      </c>
      <c r="Q3" s="5">
        <f t="shared" si="0"/>
        <v>50</v>
      </c>
      <c r="R3" s="5">
        <v>0</v>
      </c>
      <c r="S3" s="5">
        <v>0</v>
      </c>
      <c r="T3" s="5">
        <v>0</v>
      </c>
      <c r="U3" s="5">
        <f t="shared" si="1"/>
        <v>2308777.9839504613</v>
      </c>
      <c r="V3" s="5">
        <v>2308777.9839504613</v>
      </c>
      <c r="W3" s="6"/>
      <c r="X3" s="7"/>
      <c r="Y3" s="7"/>
      <c r="Z3" s="4"/>
      <c r="AA3" s="4"/>
      <c r="AB3" s="4"/>
      <c r="AC3" s="5"/>
      <c r="AD3" s="4" t="s">
        <v>737</v>
      </c>
    </row>
    <row r="4" spans="1:30">
      <c r="A4" s="4" t="s">
        <v>1984</v>
      </c>
      <c r="B4" s="4" t="s">
        <v>1984</v>
      </c>
      <c r="C4" s="4"/>
      <c r="D4" s="20"/>
      <c r="E4" s="4" t="s">
        <v>1984</v>
      </c>
      <c r="F4" s="4" t="s">
        <v>10</v>
      </c>
      <c r="G4" s="4" t="s">
        <v>832</v>
      </c>
      <c r="H4" s="16"/>
      <c r="I4" s="16" t="s">
        <v>2508</v>
      </c>
      <c r="J4" s="4" t="s">
        <v>2327</v>
      </c>
      <c r="K4" s="17"/>
      <c r="L4" s="16" t="s">
        <v>737</v>
      </c>
      <c r="M4" s="3">
        <v>46175.559679009224</v>
      </c>
      <c r="N4" s="4">
        <v>0</v>
      </c>
      <c r="O4" s="4">
        <v>735</v>
      </c>
      <c r="P4" s="4">
        <v>0</v>
      </c>
      <c r="Q4" s="5">
        <f t="shared" si="0"/>
        <v>735</v>
      </c>
      <c r="R4" s="5">
        <v>0</v>
      </c>
      <c r="S4" s="5">
        <v>0</v>
      </c>
      <c r="T4" s="5">
        <v>0</v>
      </c>
      <c r="U4" s="5">
        <f t="shared" si="1"/>
        <v>33939036.364071779</v>
      </c>
      <c r="V4" s="5">
        <v>33939036.364071779</v>
      </c>
      <c r="W4" s="6"/>
      <c r="X4" s="7"/>
      <c r="Y4" s="7"/>
      <c r="Z4" s="4"/>
      <c r="AA4" s="4"/>
      <c r="AB4" s="4"/>
      <c r="AC4" s="5"/>
      <c r="AD4" s="4" t="s">
        <v>737</v>
      </c>
    </row>
    <row r="5" spans="1:30">
      <c r="A5" s="4" t="s">
        <v>1979</v>
      </c>
      <c r="B5" s="4" t="s">
        <v>1979</v>
      </c>
      <c r="C5" s="4"/>
      <c r="D5" s="20"/>
      <c r="E5" s="4" t="s">
        <v>1979</v>
      </c>
      <c r="F5" s="4" t="s">
        <v>10</v>
      </c>
      <c r="G5" s="4" t="s">
        <v>832</v>
      </c>
      <c r="H5" s="16"/>
      <c r="I5" s="16" t="s">
        <v>577</v>
      </c>
      <c r="J5" s="4" t="s">
        <v>2327</v>
      </c>
      <c r="K5" s="17"/>
      <c r="L5" s="16" t="s">
        <v>737</v>
      </c>
      <c r="M5" s="3">
        <v>0</v>
      </c>
      <c r="N5" s="4">
        <v>0</v>
      </c>
      <c r="O5" s="4">
        <v>0</v>
      </c>
      <c r="P5" s="4">
        <v>600</v>
      </c>
      <c r="Q5" s="5">
        <f t="shared" si="0"/>
        <v>0</v>
      </c>
      <c r="R5" s="5">
        <v>0</v>
      </c>
      <c r="S5" s="5">
        <v>4500000</v>
      </c>
      <c r="T5" s="5">
        <v>0</v>
      </c>
      <c r="U5" s="5">
        <f t="shared" si="1"/>
        <v>0</v>
      </c>
      <c r="V5" s="5">
        <v>4500000</v>
      </c>
      <c r="W5" s="6"/>
      <c r="X5" s="7"/>
      <c r="Y5" s="7"/>
      <c r="Z5" s="4"/>
      <c r="AA5" s="4"/>
      <c r="AB5" s="4"/>
      <c r="AC5" s="5"/>
      <c r="AD5" s="4" t="s">
        <v>737</v>
      </c>
    </row>
    <row r="6" spans="1:30">
      <c r="A6" s="4" t="s">
        <v>1973</v>
      </c>
      <c r="B6" s="4" t="s">
        <v>1973</v>
      </c>
      <c r="C6" s="4"/>
      <c r="D6" s="20"/>
      <c r="E6" s="4" t="s">
        <v>1973</v>
      </c>
      <c r="F6" s="4" t="s">
        <v>10</v>
      </c>
      <c r="G6" s="4" t="s">
        <v>832</v>
      </c>
      <c r="H6" s="16"/>
      <c r="I6" s="16" t="s">
        <v>992</v>
      </c>
      <c r="J6" s="4" t="s">
        <v>2327</v>
      </c>
      <c r="K6" s="17"/>
      <c r="L6" s="16" t="s">
        <v>737</v>
      </c>
      <c r="M6" s="3">
        <v>46175.559679009224</v>
      </c>
      <c r="N6" s="4">
        <v>40</v>
      </c>
      <c r="O6" s="4">
        <v>10</v>
      </c>
      <c r="P6" s="4">
        <v>600</v>
      </c>
      <c r="Q6" s="5">
        <f t="shared" si="0"/>
        <v>50</v>
      </c>
      <c r="R6" s="5">
        <v>0</v>
      </c>
      <c r="S6" s="5">
        <v>4500000</v>
      </c>
      <c r="T6" s="5">
        <v>0</v>
      </c>
      <c r="U6" s="5">
        <f t="shared" si="1"/>
        <v>2308777.9839504613</v>
      </c>
      <c r="V6" s="5">
        <v>6808777.9839504613</v>
      </c>
      <c r="W6" s="6"/>
      <c r="X6" s="7"/>
      <c r="Y6" s="7"/>
      <c r="Z6" s="4"/>
      <c r="AA6" s="4"/>
      <c r="AB6" s="4"/>
      <c r="AC6" s="5"/>
      <c r="AD6" s="4" t="s">
        <v>737</v>
      </c>
    </row>
    <row r="7" spans="1:30">
      <c r="A7" s="4" t="s">
        <v>1971</v>
      </c>
      <c r="B7" s="4" t="s">
        <v>1971</v>
      </c>
      <c r="C7" s="4"/>
      <c r="D7" s="20"/>
      <c r="E7" s="4" t="s">
        <v>1971</v>
      </c>
      <c r="F7" s="4" t="s">
        <v>10</v>
      </c>
      <c r="G7" s="4" t="s">
        <v>832</v>
      </c>
      <c r="H7" s="16"/>
      <c r="I7" s="16" t="s">
        <v>1990</v>
      </c>
      <c r="J7" s="4" t="s">
        <v>2326</v>
      </c>
      <c r="K7" s="17"/>
      <c r="L7" s="16" t="s">
        <v>737</v>
      </c>
      <c r="M7" s="3">
        <v>46175.559679009224</v>
      </c>
      <c r="N7" s="4">
        <v>600</v>
      </c>
      <c r="O7" s="4">
        <v>100</v>
      </c>
      <c r="P7" s="4">
        <v>650</v>
      </c>
      <c r="Q7" s="5">
        <f t="shared" si="0"/>
        <v>700</v>
      </c>
      <c r="R7" s="5">
        <v>0</v>
      </c>
      <c r="S7" s="5">
        <v>4875000</v>
      </c>
      <c r="T7" s="5">
        <v>0</v>
      </c>
      <c r="U7" s="5">
        <f t="shared" si="1"/>
        <v>32322891.775306456</v>
      </c>
      <c r="V7" s="5">
        <v>37197891.775306456</v>
      </c>
      <c r="W7" s="6"/>
      <c r="X7" s="7"/>
      <c r="Y7" s="7"/>
      <c r="Z7" s="4"/>
      <c r="AA7" s="4"/>
      <c r="AB7" s="4"/>
      <c r="AC7" s="5"/>
      <c r="AD7" s="4" t="s">
        <v>737</v>
      </c>
    </row>
    <row r="8" spans="1:30">
      <c r="A8" s="4" t="s">
        <v>2499</v>
      </c>
      <c r="B8" s="4" t="s">
        <v>2499</v>
      </c>
      <c r="C8" s="4"/>
      <c r="D8" s="20"/>
      <c r="E8" s="4" t="s">
        <v>2507</v>
      </c>
      <c r="F8" s="4" t="s">
        <v>10</v>
      </c>
      <c r="G8" s="4" t="s">
        <v>832</v>
      </c>
      <c r="H8" s="16"/>
      <c r="I8" s="16" t="s">
        <v>2509</v>
      </c>
      <c r="J8" s="4" t="s">
        <v>2327</v>
      </c>
      <c r="K8" s="17"/>
      <c r="L8" s="16" t="s">
        <v>737</v>
      </c>
      <c r="M8" s="3">
        <v>46176</v>
      </c>
      <c r="N8" s="4">
        <v>15</v>
      </c>
      <c r="O8" s="4">
        <v>10</v>
      </c>
      <c r="P8" s="4">
        <v>160</v>
      </c>
      <c r="Q8" s="5">
        <f t="shared" si="0"/>
        <v>25</v>
      </c>
      <c r="R8" s="5">
        <v>0</v>
      </c>
      <c r="S8" s="5">
        <v>1200000</v>
      </c>
      <c r="T8" s="5">
        <v>0</v>
      </c>
      <c r="U8" s="5">
        <f t="shared" si="1"/>
        <v>1154400</v>
      </c>
      <c r="V8" s="5">
        <v>2354400</v>
      </c>
      <c r="W8" s="6"/>
      <c r="X8" s="7"/>
      <c r="Y8" s="7"/>
      <c r="Z8" s="4"/>
      <c r="AA8" s="4"/>
      <c r="AB8" s="4"/>
      <c r="AC8" s="5"/>
      <c r="AD8" s="4" t="s">
        <v>737</v>
      </c>
    </row>
    <row r="9" spans="1:30">
      <c r="A9" s="4" t="s">
        <v>2500</v>
      </c>
      <c r="B9" s="4" t="s">
        <v>2500</v>
      </c>
      <c r="C9" s="4"/>
      <c r="D9" s="20"/>
      <c r="E9" s="4" t="s">
        <v>2500</v>
      </c>
      <c r="F9" s="4" t="s">
        <v>10</v>
      </c>
      <c r="G9" s="4" t="s">
        <v>832</v>
      </c>
      <c r="H9" s="16"/>
      <c r="I9" s="16" t="s">
        <v>490</v>
      </c>
      <c r="J9" s="4" t="s">
        <v>2510</v>
      </c>
      <c r="K9" s="17"/>
      <c r="L9" s="16" t="s">
        <v>737</v>
      </c>
      <c r="M9" s="3">
        <v>46175.559679009224</v>
      </c>
      <c r="N9" s="4">
        <v>140</v>
      </c>
      <c r="O9" s="4">
        <v>60</v>
      </c>
      <c r="P9" s="4">
        <v>0</v>
      </c>
      <c r="Q9" s="5">
        <f t="shared" si="0"/>
        <v>200</v>
      </c>
      <c r="R9" s="5">
        <v>0</v>
      </c>
      <c r="S9" s="5">
        <v>0</v>
      </c>
      <c r="T9" s="5">
        <v>0</v>
      </c>
      <c r="U9" s="5">
        <f t="shared" si="1"/>
        <v>9235111.935801845</v>
      </c>
      <c r="V9" s="5">
        <v>9235111.935801845</v>
      </c>
      <c r="W9" s="6"/>
      <c r="X9" s="7"/>
      <c r="Y9" s="7"/>
      <c r="Z9" s="4"/>
      <c r="AA9" s="4"/>
      <c r="AB9" s="4"/>
      <c r="AC9" s="5"/>
      <c r="AD9" s="4" t="s">
        <v>737</v>
      </c>
    </row>
    <row r="10" spans="1:30">
      <c r="A10" s="4" t="s">
        <v>1972</v>
      </c>
      <c r="B10" s="4" t="s">
        <v>1972</v>
      </c>
      <c r="C10" s="4"/>
      <c r="D10" s="20"/>
      <c r="E10" s="4" t="s">
        <v>1972</v>
      </c>
      <c r="F10" s="4" t="s">
        <v>10</v>
      </c>
      <c r="G10" s="4" t="s">
        <v>832</v>
      </c>
      <c r="H10" s="16"/>
      <c r="I10" s="16" t="s">
        <v>552</v>
      </c>
      <c r="J10" s="4" t="s">
        <v>2326</v>
      </c>
      <c r="K10" s="17"/>
      <c r="L10" s="16" t="s">
        <v>737</v>
      </c>
      <c r="M10" s="3">
        <v>46175.559679009224</v>
      </c>
      <c r="N10" s="4">
        <v>250</v>
      </c>
      <c r="O10" s="4">
        <v>100</v>
      </c>
      <c r="P10" s="4">
        <v>0</v>
      </c>
      <c r="Q10" s="5">
        <f t="shared" si="0"/>
        <v>350</v>
      </c>
      <c r="R10" s="5">
        <v>0</v>
      </c>
      <c r="S10" s="5">
        <v>0</v>
      </c>
      <c r="T10" s="5">
        <v>0</v>
      </c>
      <c r="U10" s="5">
        <f t="shared" si="1"/>
        <v>16161445.887653228</v>
      </c>
      <c r="V10" s="5">
        <v>16161445.887653228</v>
      </c>
      <c r="W10" s="6"/>
      <c r="X10" s="7"/>
      <c r="Y10" s="7"/>
      <c r="Z10" s="4"/>
      <c r="AA10" s="4"/>
      <c r="AB10" s="4"/>
      <c r="AC10" s="5"/>
      <c r="AD10" s="4" t="s">
        <v>737</v>
      </c>
    </row>
    <row r="11" spans="1:30">
      <c r="A11" s="4" t="s">
        <v>1989</v>
      </c>
      <c r="B11" s="4" t="s">
        <v>1989</v>
      </c>
      <c r="C11" s="4"/>
      <c r="D11" s="20"/>
      <c r="E11" s="4" t="s">
        <v>1989</v>
      </c>
      <c r="F11" s="4" t="s">
        <v>10</v>
      </c>
      <c r="G11" s="4" t="s">
        <v>832</v>
      </c>
      <c r="H11" s="16"/>
      <c r="I11" s="16" t="s">
        <v>2511</v>
      </c>
      <c r="J11" s="4" t="s">
        <v>2327</v>
      </c>
      <c r="K11" s="17"/>
      <c r="L11" s="16" t="s">
        <v>737</v>
      </c>
      <c r="M11" s="3">
        <v>46175.559679009224</v>
      </c>
      <c r="N11" s="4">
        <v>1000</v>
      </c>
      <c r="O11" s="4">
        <v>200</v>
      </c>
      <c r="P11" s="4">
        <v>200</v>
      </c>
      <c r="Q11" s="5">
        <f t="shared" si="0"/>
        <v>1200</v>
      </c>
      <c r="R11" s="5">
        <v>0</v>
      </c>
      <c r="S11" s="5">
        <v>1500000</v>
      </c>
      <c r="T11" s="5">
        <v>0</v>
      </c>
      <c r="U11" s="5">
        <f t="shared" si="1"/>
        <v>55410671.61481107</v>
      </c>
      <c r="V11" s="5">
        <v>56910671.61481107</v>
      </c>
      <c r="W11" s="6"/>
      <c r="X11" s="7"/>
      <c r="Y11" s="7"/>
      <c r="Z11" s="4"/>
      <c r="AA11" s="4"/>
      <c r="AB11" s="4"/>
      <c r="AC11" s="5"/>
      <c r="AD11" s="4" t="s">
        <v>737</v>
      </c>
    </row>
    <row r="12" spans="1:30">
      <c r="A12" s="4" t="s">
        <v>2501</v>
      </c>
      <c r="B12" s="4" t="s">
        <v>2501</v>
      </c>
      <c r="C12" s="4"/>
      <c r="D12" s="20"/>
      <c r="E12" s="4" t="s">
        <v>2501</v>
      </c>
      <c r="F12" s="4" t="s">
        <v>10</v>
      </c>
      <c r="G12" s="4" t="s">
        <v>832</v>
      </c>
      <c r="H12" s="16"/>
      <c r="I12" s="16" t="s">
        <v>580</v>
      </c>
      <c r="J12" s="4" t="s">
        <v>2327</v>
      </c>
      <c r="K12" s="17"/>
      <c r="L12" s="16" t="s">
        <v>737</v>
      </c>
      <c r="M12" s="3">
        <v>0</v>
      </c>
      <c r="N12" s="4">
        <v>0</v>
      </c>
      <c r="O12" s="4">
        <v>0</v>
      </c>
      <c r="P12" s="4">
        <v>600</v>
      </c>
      <c r="Q12" s="5">
        <f t="shared" si="0"/>
        <v>0</v>
      </c>
      <c r="R12" s="5">
        <v>0</v>
      </c>
      <c r="S12" s="5">
        <v>4500000</v>
      </c>
      <c r="T12" s="5">
        <v>0</v>
      </c>
      <c r="U12" s="5">
        <f t="shared" si="1"/>
        <v>0</v>
      </c>
      <c r="V12" s="5">
        <v>4500000</v>
      </c>
      <c r="W12" s="6"/>
      <c r="X12" s="7"/>
      <c r="Y12" s="7"/>
      <c r="Z12" s="4"/>
      <c r="AA12" s="4"/>
      <c r="AB12" s="4"/>
      <c r="AC12" s="5"/>
      <c r="AD12" s="4" t="s">
        <v>737</v>
      </c>
    </row>
    <row r="13" spans="1:30">
      <c r="A13" s="4" t="s">
        <v>1980</v>
      </c>
      <c r="B13" s="4" t="s">
        <v>1980</v>
      </c>
      <c r="C13" s="4"/>
      <c r="D13" s="20"/>
      <c r="E13" s="4" t="s">
        <v>1980</v>
      </c>
      <c r="F13" s="4" t="s">
        <v>10</v>
      </c>
      <c r="G13" s="4" t="s">
        <v>832</v>
      </c>
      <c r="H13" s="16"/>
      <c r="I13" s="16" t="s">
        <v>516</v>
      </c>
      <c r="J13" s="4" t="s">
        <v>2327</v>
      </c>
      <c r="K13" s="17"/>
      <c r="L13" s="16" t="s">
        <v>737</v>
      </c>
      <c r="M13" s="3">
        <v>46175.559679009224</v>
      </c>
      <c r="N13" s="4">
        <v>40</v>
      </c>
      <c r="O13" s="4">
        <v>10</v>
      </c>
      <c r="P13" s="4">
        <v>0</v>
      </c>
      <c r="Q13" s="5">
        <f t="shared" si="0"/>
        <v>50</v>
      </c>
      <c r="R13" s="5">
        <v>0</v>
      </c>
      <c r="S13" s="5">
        <v>0</v>
      </c>
      <c r="T13" s="5">
        <v>0</v>
      </c>
      <c r="U13" s="5">
        <f t="shared" si="1"/>
        <v>2308777.9839504613</v>
      </c>
      <c r="V13" s="5">
        <v>2308777.9839504613</v>
      </c>
      <c r="W13" s="6"/>
      <c r="X13" s="7"/>
      <c r="Y13" s="7"/>
      <c r="Z13" s="4"/>
      <c r="AA13" s="4"/>
      <c r="AB13" s="4"/>
      <c r="AC13" s="5"/>
      <c r="AD13" s="4" t="s">
        <v>737</v>
      </c>
    </row>
    <row r="14" spans="1:30">
      <c r="A14" s="4" t="s">
        <v>1981</v>
      </c>
      <c r="B14" s="4" t="s">
        <v>1981</v>
      </c>
      <c r="C14" s="4"/>
      <c r="D14" s="20"/>
      <c r="E14" s="4" t="s">
        <v>1981</v>
      </c>
      <c r="F14" s="4" t="s">
        <v>10</v>
      </c>
      <c r="G14" s="4" t="s">
        <v>832</v>
      </c>
      <c r="H14" s="16"/>
      <c r="I14" s="16" t="s">
        <v>2508</v>
      </c>
      <c r="J14" s="4" t="s">
        <v>2327</v>
      </c>
      <c r="K14" s="17"/>
      <c r="L14" s="16" t="s">
        <v>737</v>
      </c>
      <c r="M14" s="3">
        <v>46175.559679009224</v>
      </c>
      <c r="N14" s="4">
        <v>15</v>
      </c>
      <c r="O14" s="4">
        <v>10</v>
      </c>
      <c r="P14" s="4">
        <v>260</v>
      </c>
      <c r="Q14" s="5">
        <f t="shared" si="0"/>
        <v>25</v>
      </c>
      <c r="R14" s="5">
        <v>0</v>
      </c>
      <c r="S14" s="5">
        <v>1950000</v>
      </c>
      <c r="T14" s="5">
        <v>0</v>
      </c>
      <c r="U14" s="5">
        <f t="shared" si="1"/>
        <v>1154388.9919752306</v>
      </c>
      <c r="V14" s="5">
        <v>3104388.9919752306</v>
      </c>
      <c r="W14" s="6"/>
      <c r="X14" s="7"/>
      <c r="Y14" s="7"/>
      <c r="Z14" s="4"/>
      <c r="AA14" s="4"/>
      <c r="AB14" s="4"/>
      <c r="AC14" s="5"/>
      <c r="AD14" s="4" t="s">
        <v>737</v>
      </c>
    </row>
    <row r="15" spans="1:30">
      <c r="A15" s="4" t="s">
        <v>1986</v>
      </c>
      <c r="B15" s="4" t="s">
        <v>1986</v>
      </c>
      <c r="C15" s="4"/>
      <c r="D15" s="20"/>
      <c r="E15" s="4" t="s">
        <v>1986</v>
      </c>
      <c r="F15" s="4" t="s">
        <v>10</v>
      </c>
      <c r="G15" s="4" t="s">
        <v>832</v>
      </c>
      <c r="H15" s="16"/>
      <c r="I15" s="16" t="s">
        <v>990</v>
      </c>
      <c r="J15" s="4" t="s">
        <v>2327</v>
      </c>
      <c r="K15" s="17"/>
      <c r="L15" s="16" t="s">
        <v>737</v>
      </c>
      <c r="M15" s="3">
        <v>46175.559679009224</v>
      </c>
      <c r="N15" s="4">
        <v>15</v>
      </c>
      <c r="O15" s="4">
        <v>10</v>
      </c>
      <c r="P15" s="4">
        <v>90</v>
      </c>
      <c r="Q15" s="5">
        <f t="shared" si="0"/>
        <v>25</v>
      </c>
      <c r="R15" s="5">
        <v>0</v>
      </c>
      <c r="S15" s="5">
        <v>675000</v>
      </c>
      <c r="T15" s="5">
        <v>0</v>
      </c>
      <c r="U15" s="5">
        <f t="shared" si="1"/>
        <v>1154388.9919752306</v>
      </c>
      <c r="V15" s="5">
        <v>1829388.9919752306</v>
      </c>
      <c r="W15" s="6"/>
      <c r="X15" s="7"/>
      <c r="Y15" s="7"/>
      <c r="Z15" s="4"/>
      <c r="AA15" s="4"/>
      <c r="AB15" s="4"/>
      <c r="AC15" s="5"/>
      <c r="AD15" s="4" t="s">
        <v>737</v>
      </c>
    </row>
    <row r="16" spans="1:30">
      <c r="A16" s="4" t="s">
        <v>2502</v>
      </c>
      <c r="B16" s="4" t="s">
        <v>2502</v>
      </c>
      <c r="C16" s="4"/>
      <c r="D16" s="20"/>
      <c r="E16" s="4" t="s">
        <v>2502</v>
      </c>
      <c r="F16" s="4" t="s">
        <v>10</v>
      </c>
      <c r="G16" s="4" t="s">
        <v>832</v>
      </c>
      <c r="H16" s="16"/>
      <c r="I16" s="16" t="s">
        <v>532</v>
      </c>
      <c r="J16" s="4" t="s">
        <v>2327</v>
      </c>
      <c r="K16" s="17"/>
      <c r="L16" s="16" t="s">
        <v>737</v>
      </c>
      <c r="M16" s="3">
        <v>46176</v>
      </c>
      <c r="N16" s="4">
        <v>15</v>
      </c>
      <c r="O16" s="4">
        <v>10</v>
      </c>
      <c r="P16" s="4">
        <v>0</v>
      </c>
      <c r="Q16" s="5">
        <f t="shared" si="0"/>
        <v>25</v>
      </c>
      <c r="R16" s="5">
        <v>0</v>
      </c>
      <c r="S16" s="5">
        <v>0</v>
      </c>
      <c r="T16" s="5">
        <v>0</v>
      </c>
      <c r="U16" s="5">
        <f t="shared" si="1"/>
        <v>1154400</v>
      </c>
      <c r="V16" s="5">
        <v>1154400</v>
      </c>
      <c r="W16" s="6"/>
      <c r="X16" s="7"/>
      <c r="Y16" s="7"/>
      <c r="Z16" s="4"/>
      <c r="AA16" s="4"/>
      <c r="AB16" s="4"/>
      <c r="AC16" s="5"/>
      <c r="AD16" s="4" t="s">
        <v>737</v>
      </c>
    </row>
    <row r="17" spans="1:30">
      <c r="A17" s="4" t="s">
        <v>1982</v>
      </c>
      <c r="B17" s="4" t="s">
        <v>1982</v>
      </c>
      <c r="C17" s="4"/>
      <c r="D17" s="20"/>
      <c r="E17" s="4" t="s">
        <v>1982</v>
      </c>
      <c r="F17" s="4" t="s">
        <v>10</v>
      </c>
      <c r="G17" s="4" t="s">
        <v>832</v>
      </c>
      <c r="H17" s="16"/>
      <c r="I17" s="16" t="s">
        <v>2508</v>
      </c>
      <c r="J17" s="4" t="s">
        <v>2327</v>
      </c>
      <c r="K17" s="17"/>
      <c r="L17" s="16" t="s">
        <v>737</v>
      </c>
      <c r="M17" s="3">
        <v>46175.559679009224</v>
      </c>
      <c r="N17" s="4">
        <v>15</v>
      </c>
      <c r="O17" s="4">
        <v>10</v>
      </c>
      <c r="P17" s="4">
        <v>0</v>
      </c>
      <c r="Q17" s="5">
        <f t="shared" si="0"/>
        <v>25</v>
      </c>
      <c r="R17" s="5">
        <v>0</v>
      </c>
      <c r="S17" s="5">
        <v>0</v>
      </c>
      <c r="T17" s="5">
        <v>0</v>
      </c>
      <c r="U17" s="5">
        <f t="shared" si="1"/>
        <v>1154388.9919752306</v>
      </c>
      <c r="V17" s="5">
        <v>1154388.9919752306</v>
      </c>
      <c r="W17" s="6"/>
      <c r="X17" s="7"/>
      <c r="Y17" s="7"/>
      <c r="Z17" s="4"/>
      <c r="AA17" s="4"/>
      <c r="AB17" s="4"/>
      <c r="AC17" s="5"/>
      <c r="AD17" s="4" t="s">
        <v>737</v>
      </c>
    </row>
    <row r="18" spans="1:30">
      <c r="A18" s="4" t="s">
        <v>1987</v>
      </c>
      <c r="B18" s="4" t="s">
        <v>1987</v>
      </c>
      <c r="C18" s="4"/>
      <c r="D18" s="20"/>
      <c r="E18" s="4" t="s">
        <v>1987</v>
      </c>
      <c r="F18" s="4" t="s">
        <v>10</v>
      </c>
      <c r="G18" s="4" t="s">
        <v>832</v>
      </c>
      <c r="H18" s="16"/>
      <c r="I18" s="16" t="s">
        <v>990</v>
      </c>
      <c r="J18" s="4" t="s">
        <v>2327</v>
      </c>
      <c r="K18" s="17"/>
      <c r="L18" s="16" t="s">
        <v>737</v>
      </c>
      <c r="M18" s="3">
        <v>46175.559679009224</v>
      </c>
      <c r="N18" s="4">
        <v>15</v>
      </c>
      <c r="O18" s="4">
        <v>10</v>
      </c>
      <c r="P18" s="4">
        <v>0</v>
      </c>
      <c r="Q18" s="5">
        <f t="shared" si="0"/>
        <v>25</v>
      </c>
      <c r="R18" s="5">
        <v>0</v>
      </c>
      <c r="S18" s="5">
        <v>0</v>
      </c>
      <c r="T18" s="5">
        <v>0</v>
      </c>
      <c r="U18" s="5">
        <f t="shared" si="1"/>
        <v>1154388.9919752306</v>
      </c>
      <c r="V18" s="5">
        <v>1154388.9919752306</v>
      </c>
      <c r="W18" s="6"/>
      <c r="X18" s="7"/>
      <c r="Y18" s="7"/>
      <c r="Z18" s="4"/>
      <c r="AA18" s="4"/>
      <c r="AB18" s="4"/>
      <c r="AC18" s="5"/>
      <c r="AD18" s="4" t="s">
        <v>737</v>
      </c>
    </row>
    <row r="19" spans="1:30">
      <c r="A19" s="4" t="s">
        <v>1976</v>
      </c>
      <c r="B19" s="4" t="s">
        <v>1976</v>
      </c>
      <c r="C19" s="4"/>
      <c r="D19" s="20"/>
      <c r="E19" s="4" t="s">
        <v>1976</v>
      </c>
      <c r="F19" s="4" t="s">
        <v>10</v>
      </c>
      <c r="G19" s="4" t="s">
        <v>832</v>
      </c>
      <c r="H19" s="16"/>
      <c r="I19" s="16" t="s">
        <v>575</v>
      </c>
      <c r="J19" s="4" t="s">
        <v>2327</v>
      </c>
      <c r="K19" s="17"/>
      <c r="L19" s="16" t="s">
        <v>737</v>
      </c>
      <c r="M19" s="3">
        <v>46175.559679009224</v>
      </c>
      <c r="N19" s="4">
        <v>170</v>
      </c>
      <c r="O19" s="4">
        <v>30</v>
      </c>
      <c r="P19" s="4">
        <v>0</v>
      </c>
      <c r="Q19" s="5">
        <f t="shared" si="0"/>
        <v>200</v>
      </c>
      <c r="R19" s="5">
        <v>0</v>
      </c>
      <c r="S19" s="5">
        <v>0</v>
      </c>
      <c r="T19" s="5">
        <v>0</v>
      </c>
      <c r="U19" s="5">
        <f t="shared" si="1"/>
        <v>9235111.935801845</v>
      </c>
      <c r="V19" s="5">
        <v>9235111.935801845</v>
      </c>
      <c r="W19" s="6"/>
      <c r="X19" s="7"/>
      <c r="Y19" s="7"/>
      <c r="Z19" s="4"/>
      <c r="AA19" s="4"/>
      <c r="AB19" s="4"/>
      <c r="AC19" s="5"/>
      <c r="AD19" s="4" t="s">
        <v>737</v>
      </c>
    </row>
    <row r="20" spans="1:30">
      <c r="A20" s="4" t="s">
        <v>1974</v>
      </c>
      <c r="B20" s="4" t="s">
        <v>1974</v>
      </c>
      <c r="C20" s="4"/>
      <c r="D20" s="20"/>
      <c r="E20" s="4" t="s">
        <v>1974</v>
      </c>
      <c r="F20" s="4" t="s">
        <v>10</v>
      </c>
      <c r="G20" s="4" t="s">
        <v>832</v>
      </c>
      <c r="H20" s="16"/>
      <c r="I20" s="16" t="s">
        <v>992</v>
      </c>
      <c r="J20" s="4" t="s">
        <v>2327</v>
      </c>
      <c r="K20" s="17"/>
      <c r="L20" s="16" t="s">
        <v>737</v>
      </c>
      <c r="M20" s="3">
        <v>46175.559679009224</v>
      </c>
      <c r="N20" s="4">
        <v>120</v>
      </c>
      <c r="O20" s="4">
        <v>80</v>
      </c>
      <c r="P20" s="4">
        <v>0</v>
      </c>
      <c r="Q20" s="5">
        <f t="shared" si="0"/>
        <v>200</v>
      </c>
      <c r="R20" s="5">
        <v>700000</v>
      </c>
      <c r="S20" s="5">
        <v>0</v>
      </c>
      <c r="T20" s="5">
        <v>0</v>
      </c>
      <c r="U20" s="5">
        <f t="shared" si="1"/>
        <v>9235111.935801845</v>
      </c>
      <c r="V20" s="5">
        <v>9935111.935801845</v>
      </c>
      <c r="W20" s="6"/>
      <c r="X20" s="7"/>
      <c r="Y20" s="7"/>
      <c r="Z20" s="4"/>
      <c r="AA20" s="4"/>
      <c r="AB20" s="4"/>
      <c r="AC20" s="5"/>
      <c r="AD20" s="4" t="s">
        <v>737</v>
      </c>
    </row>
    <row r="21" spans="1:30">
      <c r="A21" s="4" t="s">
        <v>1978</v>
      </c>
      <c r="B21" s="4" t="s">
        <v>1978</v>
      </c>
      <c r="C21" s="4"/>
      <c r="D21" s="20"/>
      <c r="E21" s="4" t="s">
        <v>1978</v>
      </c>
      <c r="F21" s="4" t="s">
        <v>10</v>
      </c>
      <c r="G21" s="4" t="s">
        <v>832</v>
      </c>
      <c r="H21" s="16"/>
      <c r="I21" s="16" t="s">
        <v>577</v>
      </c>
      <c r="J21" s="4" t="s">
        <v>2327</v>
      </c>
      <c r="K21" s="17"/>
      <c r="L21" s="16" t="s">
        <v>737</v>
      </c>
      <c r="M21" s="3">
        <v>46175.559679009224</v>
      </c>
      <c r="N21" s="4">
        <v>10</v>
      </c>
      <c r="O21" s="4">
        <v>140</v>
      </c>
      <c r="P21" s="4">
        <v>0</v>
      </c>
      <c r="Q21" s="5">
        <f t="shared" si="0"/>
        <v>150</v>
      </c>
      <c r="R21" s="5">
        <v>1000000</v>
      </c>
      <c r="S21" s="5">
        <v>0</v>
      </c>
      <c r="T21" s="5">
        <v>0</v>
      </c>
      <c r="U21" s="5">
        <f t="shared" si="1"/>
        <v>6926333.9518513838</v>
      </c>
      <c r="V21" s="5">
        <v>7926333.9518513838</v>
      </c>
      <c r="W21" s="6"/>
      <c r="X21" s="7"/>
      <c r="Y21" s="7"/>
      <c r="Z21" s="4"/>
      <c r="AA21" s="4"/>
      <c r="AB21" s="4"/>
      <c r="AC21" s="5"/>
      <c r="AD21" s="4" t="s">
        <v>737</v>
      </c>
    </row>
    <row r="22" spans="1:30">
      <c r="A22" s="4" t="s">
        <v>1975</v>
      </c>
      <c r="B22" s="4" t="s">
        <v>1975</v>
      </c>
      <c r="C22" s="4"/>
      <c r="D22" s="20"/>
      <c r="E22" s="4" t="s">
        <v>1975</v>
      </c>
      <c r="F22" s="4" t="s">
        <v>10</v>
      </c>
      <c r="G22" s="4" t="s">
        <v>832</v>
      </c>
      <c r="H22" s="16"/>
      <c r="I22" s="16" t="s">
        <v>586</v>
      </c>
      <c r="J22" s="4" t="s">
        <v>2327</v>
      </c>
      <c r="K22" s="17"/>
      <c r="L22" s="16" t="s">
        <v>737</v>
      </c>
      <c r="M22" s="3">
        <v>46175.559679009224</v>
      </c>
      <c r="N22" s="4">
        <v>130</v>
      </c>
      <c r="O22" s="4">
        <v>20</v>
      </c>
      <c r="P22" s="4">
        <v>0</v>
      </c>
      <c r="Q22" s="5">
        <f t="shared" si="0"/>
        <v>150</v>
      </c>
      <c r="R22" s="5">
        <v>0</v>
      </c>
      <c r="S22" s="5">
        <v>0</v>
      </c>
      <c r="T22" s="5">
        <v>0</v>
      </c>
      <c r="U22" s="5">
        <f t="shared" si="1"/>
        <v>6926333.9518513838</v>
      </c>
      <c r="V22" s="5">
        <v>6926333.9518513838</v>
      </c>
      <c r="W22" s="6"/>
      <c r="X22" s="7"/>
      <c r="Y22" s="7"/>
      <c r="Z22" s="4"/>
      <c r="AA22" s="4"/>
      <c r="AB22" s="4"/>
      <c r="AC22" s="5"/>
      <c r="AD22" s="4" t="s">
        <v>737</v>
      </c>
    </row>
    <row r="23" spans="1:30">
      <c r="A23" s="4" t="s">
        <v>2050</v>
      </c>
      <c r="B23" s="4" t="s">
        <v>2050</v>
      </c>
      <c r="C23" s="4"/>
      <c r="D23" s="20"/>
      <c r="E23" s="4" t="s">
        <v>2050</v>
      </c>
      <c r="F23" s="4" t="s">
        <v>10</v>
      </c>
      <c r="G23" s="4" t="s">
        <v>832</v>
      </c>
      <c r="H23" s="16"/>
      <c r="I23" s="16" t="s">
        <v>2511</v>
      </c>
      <c r="J23" s="4" t="s">
        <v>2327</v>
      </c>
      <c r="K23" s="17"/>
      <c r="L23" s="16" t="s">
        <v>737</v>
      </c>
      <c r="M23" s="3">
        <v>46175.559679009224</v>
      </c>
      <c r="N23" s="4">
        <v>15</v>
      </c>
      <c r="O23" s="4">
        <v>10</v>
      </c>
      <c r="P23" s="4">
        <v>350</v>
      </c>
      <c r="Q23" s="5">
        <f t="shared" si="0"/>
        <v>25</v>
      </c>
      <c r="R23" s="5">
        <v>600000</v>
      </c>
      <c r="S23" s="5">
        <v>2625000</v>
      </c>
      <c r="T23" s="5">
        <v>0</v>
      </c>
      <c r="U23" s="5">
        <f t="shared" si="1"/>
        <v>1154388.9919752311</v>
      </c>
      <c r="V23" s="5">
        <v>4379388.9919752311</v>
      </c>
      <c r="W23" s="6"/>
      <c r="X23" s="7"/>
      <c r="Y23" s="7"/>
      <c r="Z23" s="4"/>
      <c r="AA23" s="4"/>
      <c r="AB23" s="4"/>
      <c r="AC23" s="5"/>
      <c r="AD23" s="4" t="s">
        <v>737</v>
      </c>
    </row>
    <row r="24" spans="1:30">
      <c r="A24" s="4" t="s">
        <v>1977</v>
      </c>
      <c r="B24" s="4" t="s">
        <v>1977</v>
      </c>
      <c r="C24" s="4"/>
      <c r="D24" s="20"/>
      <c r="E24" s="4" t="s">
        <v>1977</v>
      </c>
      <c r="F24" s="4" t="s">
        <v>10</v>
      </c>
      <c r="G24" s="4" t="s">
        <v>832</v>
      </c>
      <c r="H24" s="16"/>
      <c r="I24" s="16" t="s">
        <v>580</v>
      </c>
      <c r="J24" s="4" t="s">
        <v>2327</v>
      </c>
      <c r="K24" s="17"/>
      <c r="L24" s="16" t="s">
        <v>737</v>
      </c>
      <c r="M24" s="3">
        <v>46175.559679009224</v>
      </c>
      <c r="N24" s="4">
        <v>48</v>
      </c>
      <c r="O24" s="4">
        <v>12</v>
      </c>
      <c r="P24" s="4">
        <v>0</v>
      </c>
      <c r="Q24" s="5">
        <f t="shared" si="0"/>
        <v>60</v>
      </c>
      <c r="R24" s="5">
        <v>0</v>
      </c>
      <c r="S24" s="5">
        <v>0</v>
      </c>
      <c r="T24" s="5">
        <v>0</v>
      </c>
      <c r="U24" s="5">
        <f t="shared" si="1"/>
        <v>2770533.5807405533</v>
      </c>
      <c r="V24" s="5">
        <v>2770533.5807405533</v>
      </c>
      <c r="W24" s="6"/>
      <c r="X24" s="7"/>
      <c r="Y24" s="7"/>
      <c r="Z24" s="4"/>
      <c r="AA24" s="4"/>
      <c r="AB24" s="4"/>
      <c r="AC24" s="5"/>
      <c r="AD24" s="4" t="s">
        <v>737</v>
      </c>
    </row>
    <row r="25" spans="1:30">
      <c r="A25" s="38" t="s">
        <v>1983</v>
      </c>
      <c r="B25" s="38" t="s">
        <v>1983</v>
      </c>
      <c r="C25" s="38"/>
      <c r="D25" s="38"/>
      <c r="E25" s="38" t="s">
        <v>1983</v>
      </c>
      <c r="F25" s="4" t="s">
        <v>10</v>
      </c>
      <c r="G25" s="4" t="s">
        <v>832</v>
      </c>
      <c r="H25" s="39"/>
      <c r="I25" s="39" t="s">
        <v>2508</v>
      </c>
      <c r="J25" s="38" t="s">
        <v>2327</v>
      </c>
      <c r="K25" s="40"/>
      <c r="L25" s="16" t="s">
        <v>737</v>
      </c>
      <c r="M25" s="41">
        <v>46175.559679009224</v>
      </c>
      <c r="N25" s="38">
        <v>15</v>
      </c>
      <c r="O25" s="38">
        <v>10</v>
      </c>
      <c r="P25" s="38">
        <v>0</v>
      </c>
      <c r="Q25" s="5">
        <f t="shared" si="0"/>
        <v>25</v>
      </c>
      <c r="R25" s="42">
        <v>0</v>
      </c>
      <c r="S25" s="42">
        <v>0</v>
      </c>
      <c r="T25" s="42">
        <v>0</v>
      </c>
      <c r="U25" s="5">
        <f t="shared" si="1"/>
        <v>1154388.9919752306</v>
      </c>
      <c r="V25" s="42">
        <v>1154388.9919752306</v>
      </c>
      <c r="W25" s="43"/>
      <c r="X25" s="44"/>
      <c r="Y25" s="44"/>
      <c r="Z25" s="38"/>
      <c r="AA25" s="38"/>
      <c r="AB25" s="38"/>
      <c r="AC25" s="42"/>
      <c r="AD25" s="4" t="s">
        <v>737</v>
      </c>
    </row>
    <row r="26" spans="1:30">
      <c r="A26" s="38" t="s">
        <v>1988</v>
      </c>
      <c r="B26" s="38" t="s">
        <v>1988</v>
      </c>
      <c r="C26" s="38"/>
      <c r="D26" s="38"/>
      <c r="E26" s="38" t="s">
        <v>1988</v>
      </c>
      <c r="F26" s="4" t="s">
        <v>10</v>
      </c>
      <c r="G26" s="4" t="s">
        <v>832</v>
      </c>
      <c r="H26" s="39"/>
      <c r="I26" s="39" t="s">
        <v>990</v>
      </c>
      <c r="J26" s="38" t="s">
        <v>2327</v>
      </c>
      <c r="K26" s="40"/>
      <c r="L26" s="16" t="s">
        <v>737</v>
      </c>
      <c r="M26" s="41">
        <v>46175.559679009224</v>
      </c>
      <c r="N26" s="38">
        <v>520</v>
      </c>
      <c r="O26" s="38">
        <v>60</v>
      </c>
      <c r="P26" s="38">
        <v>0</v>
      </c>
      <c r="Q26" s="5">
        <f t="shared" si="0"/>
        <v>580</v>
      </c>
      <c r="R26" s="42">
        <v>500000</v>
      </c>
      <c r="S26" s="42">
        <v>0</v>
      </c>
      <c r="T26" s="42">
        <v>0</v>
      </c>
      <c r="U26" s="5">
        <f t="shared" si="1"/>
        <v>26781824.613825351</v>
      </c>
      <c r="V26" s="42">
        <v>27281824.613825351</v>
      </c>
      <c r="W26" s="43"/>
      <c r="X26" s="44"/>
      <c r="Y26" s="44"/>
      <c r="Z26" s="38"/>
      <c r="AA26" s="38"/>
      <c r="AB26" s="38"/>
      <c r="AC26" s="42"/>
      <c r="AD26" s="4" t="s">
        <v>737</v>
      </c>
    </row>
    <row r="27" spans="1:30">
      <c r="A27" s="38">
        <v>20130017</v>
      </c>
      <c r="B27" s="38" t="s">
        <v>49</v>
      </c>
      <c r="C27" s="38"/>
      <c r="D27" s="38"/>
      <c r="E27" s="38" t="s">
        <v>471</v>
      </c>
      <c r="F27" s="4" t="s">
        <v>10</v>
      </c>
      <c r="G27" s="4" t="s">
        <v>832</v>
      </c>
      <c r="H27" s="39"/>
      <c r="I27" s="39" t="s">
        <v>262</v>
      </c>
      <c r="J27" s="38" t="s">
        <v>2348</v>
      </c>
      <c r="K27" s="40"/>
      <c r="L27" s="16" t="s">
        <v>737</v>
      </c>
      <c r="M27" s="41">
        <v>46176</v>
      </c>
      <c r="N27" s="38">
        <v>3000</v>
      </c>
      <c r="O27" s="38">
        <v>1250</v>
      </c>
      <c r="P27" s="38">
        <v>0</v>
      </c>
      <c r="Q27" s="5">
        <f t="shared" si="0"/>
        <v>4250</v>
      </c>
      <c r="R27" s="42">
        <v>0</v>
      </c>
      <c r="S27" s="42">
        <v>0</v>
      </c>
      <c r="T27" s="42">
        <v>0</v>
      </c>
      <c r="U27" s="5">
        <f t="shared" si="1"/>
        <v>196248000</v>
      </c>
      <c r="V27" s="42">
        <v>196248000</v>
      </c>
      <c r="W27" s="43"/>
      <c r="X27" s="44"/>
      <c r="Y27" s="44"/>
      <c r="Z27" s="38"/>
      <c r="AA27" s="38"/>
      <c r="AB27" s="38"/>
      <c r="AC27" s="42"/>
      <c r="AD27" s="4" t="s">
        <v>737</v>
      </c>
    </row>
    <row r="28" spans="1:30">
      <c r="A28" s="38" t="s">
        <v>2200</v>
      </c>
      <c r="B28" s="38" t="s">
        <v>2503</v>
      </c>
      <c r="C28" s="38"/>
      <c r="D28" s="38"/>
      <c r="E28" s="38" t="s">
        <v>2200</v>
      </c>
      <c r="F28" s="4" t="s">
        <v>10</v>
      </c>
      <c r="G28" s="4" t="s">
        <v>832</v>
      </c>
      <c r="H28" s="39"/>
      <c r="I28" s="39" t="s">
        <v>552</v>
      </c>
      <c r="J28" s="38" t="s">
        <v>2326</v>
      </c>
      <c r="K28" s="40"/>
      <c r="L28" s="16" t="s">
        <v>737</v>
      </c>
      <c r="M28" s="41">
        <v>46175.559679009224</v>
      </c>
      <c r="N28" s="38">
        <v>78</v>
      </c>
      <c r="O28" s="38">
        <v>22</v>
      </c>
      <c r="P28" s="38">
        <v>0</v>
      </c>
      <c r="Q28" s="5">
        <f t="shared" si="0"/>
        <v>100</v>
      </c>
      <c r="R28" s="42">
        <v>0</v>
      </c>
      <c r="S28" s="42">
        <v>0</v>
      </c>
      <c r="T28" s="42">
        <v>0</v>
      </c>
      <c r="U28" s="5">
        <f t="shared" si="1"/>
        <v>4617555.9679009225</v>
      </c>
      <c r="V28" s="42">
        <v>4617555.9679009225</v>
      </c>
      <c r="W28" s="43"/>
      <c r="X28" s="44"/>
      <c r="Y28" s="44"/>
      <c r="Z28" s="38"/>
      <c r="AA28" s="38"/>
      <c r="AB28" s="38"/>
      <c r="AC28" s="42"/>
      <c r="AD28" s="4" t="s">
        <v>737</v>
      </c>
    </row>
    <row r="29" spans="1:30">
      <c r="A29" s="38" t="s">
        <v>2200</v>
      </c>
      <c r="B29" s="38" t="s">
        <v>2504</v>
      </c>
      <c r="C29" s="38"/>
      <c r="D29" s="38"/>
      <c r="E29" s="38" t="s">
        <v>2200</v>
      </c>
      <c r="F29" s="4" t="s">
        <v>10</v>
      </c>
      <c r="G29" s="4" t="s">
        <v>832</v>
      </c>
      <c r="H29" s="39"/>
      <c r="I29" s="39" t="s">
        <v>488</v>
      </c>
      <c r="J29" s="38" t="s">
        <v>2348</v>
      </c>
      <c r="K29" s="40"/>
      <c r="L29" s="16" t="s">
        <v>737</v>
      </c>
      <c r="M29" s="41">
        <v>46175.559679009224</v>
      </c>
      <c r="N29" s="38">
        <v>260</v>
      </c>
      <c r="O29" s="38">
        <v>140</v>
      </c>
      <c r="P29" s="38">
        <v>0</v>
      </c>
      <c r="Q29" s="5">
        <f t="shared" si="0"/>
        <v>400</v>
      </c>
      <c r="R29" s="42">
        <v>150000</v>
      </c>
      <c r="S29" s="42">
        <v>0</v>
      </c>
      <c r="T29" s="42">
        <v>0</v>
      </c>
      <c r="U29" s="5">
        <f t="shared" si="1"/>
        <v>18470223.87160369</v>
      </c>
      <c r="V29" s="42">
        <v>18620223.87160369</v>
      </c>
      <c r="W29" s="43"/>
      <c r="X29" s="44"/>
      <c r="Y29" s="44"/>
      <c r="Z29" s="38"/>
      <c r="AA29" s="38"/>
      <c r="AB29" s="38"/>
      <c r="AC29" s="42"/>
      <c r="AD29" s="4" t="s">
        <v>737</v>
      </c>
    </row>
    <row r="30" spans="1:30">
      <c r="A30" s="38" t="s">
        <v>2505</v>
      </c>
      <c r="B30" s="38" t="s">
        <v>2506</v>
      </c>
      <c r="C30" s="38"/>
      <c r="D30" s="38"/>
      <c r="E30" s="38" t="s">
        <v>2505</v>
      </c>
      <c r="F30" s="4" t="s">
        <v>10</v>
      </c>
      <c r="G30" s="4" t="s">
        <v>832</v>
      </c>
      <c r="H30" s="39"/>
      <c r="I30" s="39" t="s">
        <v>488</v>
      </c>
      <c r="J30" s="38" t="s">
        <v>2348</v>
      </c>
      <c r="K30" s="40"/>
      <c r="L30" s="39" t="s">
        <v>737</v>
      </c>
      <c r="M30" s="41">
        <v>44000</v>
      </c>
      <c r="N30" s="38">
        <v>200</v>
      </c>
      <c r="O30" s="38">
        <v>0</v>
      </c>
      <c r="P30" s="38">
        <v>240</v>
      </c>
      <c r="Q30" s="5">
        <f t="shared" si="0"/>
        <v>200</v>
      </c>
      <c r="R30" s="42">
        <v>0</v>
      </c>
      <c r="S30" s="42">
        <v>1800000</v>
      </c>
      <c r="T30" s="42">
        <v>0</v>
      </c>
      <c r="U30" s="5">
        <f t="shared" si="1"/>
        <v>8800000</v>
      </c>
      <c r="V30" s="42">
        <v>10600000</v>
      </c>
      <c r="W30" s="43"/>
      <c r="X30" s="44"/>
      <c r="Y30" s="44"/>
      <c r="Z30" s="38"/>
      <c r="AA30" s="38"/>
      <c r="AB30" s="38"/>
      <c r="AC30" s="42"/>
      <c r="AD30" s="4" t="s">
        <v>737</v>
      </c>
    </row>
    <row r="31" spans="1:30">
      <c r="A31" s="30" t="s">
        <v>872</v>
      </c>
      <c r="B31" s="30" t="s">
        <v>733</v>
      </c>
      <c r="C31" s="30" t="s">
        <v>1091</v>
      </c>
      <c r="D31" s="30"/>
      <c r="E31" s="30" t="s">
        <v>881</v>
      </c>
      <c r="F31" s="30" t="s">
        <v>10</v>
      </c>
      <c r="G31" s="30" t="s">
        <v>918</v>
      </c>
      <c r="H31" s="31" t="s">
        <v>619</v>
      </c>
      <c r="I31" s="31" t="s">
        <v>619</v>
      </c>
      <c r="J31" s="30" t="s">
        <v>619</v>
      </c>
      <c r="K31" s="32"/>
      <c r="L31" s="31" t="s">
        <v>703</v>
      </c>
      <c r="M31" s="33">
        <v>52914.703125</v>
      </c>
      <c r="N31" s="30">
        <v>42500</v>
      </c>
      <c r="O31" s="30">
        <v>5500</v>
      </c>
      <c r="P31" s="30">
        <v>0</v>
      </c>
      <c r="Q31" s="5">
        <f t="shared" si="0"/>
        <v>48000</v>
      </c>
      <c r="R31" s="34">
        <v>0</v>
      </c>
      <c r="S31" s="34">
        <v>0</v>
      </c>
      <c r="T31" s="34">
        <v>0</v>
      </c>
      <c r="U31" s="5">
        <f t="shared" si="1"/>
        <v>2539905750</v>
      </c>
      <c r="V31" s="34">
        <v>2539905750</v>
      </c>
      <c r="W31" s="37">
        <v>5.0000000000000001E-3</v>
      </c>
      <c r="X31" s="35">
        <v>45931</v>
      </c>
      <c r="Y31" s="35">
        <v>45952</v>
      </c>
      <c r="Z31" s="30"/>
      <c r="AA31" s="30" t="s">
        <v>2416</v>
      </c>
      <c r="AB31" s="30" t="s">
        <v>2417</v>
      </c>
      <c r="AC31" s="34">
        <f t="shared" ref="AC31:AC38" si="2">W31*V31</f>
        <v>12699528.75</v>
      </c>
      <c r="AD31" s="30" t="s">
        <v>2512</v>
      </c>
    </row>
    <row r="32" spans="1:30">
      <c r="A32" s="30" t="s">
        <v>873</v>
      </c>
      <c r="B32" s="30" t="s">
        <v>874</v>
      </c>
      <c r="C32" s="30" t="s">
        <v>1092</v>
      </c>
      <c r="D32" s="30"/>
      <c r="E32" s="30" t="s">
        <v>882</v>
      </c>
      <c r="F32" s="30" t="s">
        <v>10</v>
      </c>
      <c r="G32" s="30" t="s">
        <v>918</v>
      </c>
      <c r="H32" s="31" t="s">
        <v>619</v>
      </c>
      <c r="I32" s="31" t="s">
        <v>619</v>
      </c>
      <c r="J32" s="30" t="s">
        <v>619</v>
      </c>
      <c r="K32" s="32"/>
      <c r="L32" s="31" t="s">
        <v>703</v>
      </c>
      <c r="M32" s="33">
        <v>54162</v>
      </c>
      <c r="N32" s="30">
        <v>75000</v>
      </c>
      <c r="O32" s="30">
        <v>0</v>
      </c>
      <c r="P32" s="30">
        <v>0</v>
      </c>
      <c r="Q32" s="5">
        <f t="shared" si="0"/>
        <v>75000</v>
      </c>
      <c r="R32" s="34">
        <v>0</v>
      </c>
      <c r="S32" s="34">
        <v>0</v>
      </c>
      <c r="T32" s="34">
        <v>0</v>
      </c>
      <c r="U32" s="5">
        <f t="shared" si="1"/>
        <v>4062150000</v>
      </c>
      <c r="V32" s="34">
        <v>4062150000</v>
      </c>
      <c r="W32" s="37">
        <v>5.0000000000000001E-3</v>
      </c>
      <c r="X32" s="35">
        <v>45931</v>
      </c>
      <c r="Y32" s="35">
        <v>45952</v>
      </c>
      <c r="Z32" s="30"/>
      <c r="AA32" s="30" t="s">
        <v>2418</v>
      </c>
      <c r="AB32" s="30" t="s">
        <v>2417</v>
      </c>
      <c r="AC32" s="34">
        <f t="shared" si="2"/>
        <v>20310750</v>
      </c>
      <c r="AD32" s="30" t="s">
        <v>2512</v>
      </c>
    </row>
    <row r="33" spans="1:30">
      <c r="A33" s="30" t="s">
        <v>876</v>
      </c>
      <c r="B33" s="30" t="s">
        <v>877</v>
      </c>
      <c r="C33" s="30" t="s">
        <v>1093</v>
      </c>
      <c r="D33" s="30"/>
      <c r="E33" s="30" t="s">
        <v>471</v>
      </c>
      <c r="F33" s="30" t="s">
        <v>10</v>
      </c>
      <c r="G33" s="30" t="s">
        <v>918</v>
      </c>
      <c r="H33" s="31" t="s">
        <v>619</v>
      </c>
      <c r="I33" s="31" t="s">
        <v>619</v>
      </c>
      <c r="J33" s="30" t="s">
        <v>619</v>
      </c>
      <c r="K33" s="32"/>
      <c r="L33" s="31" t="s">
        <v>703</v>
      </c>
      <c r="M33" s="33">
        <v>52182.818181818184</v>
      </c>
      <c r="N33" s="30">
        <v>9000</v>
      </c>
      <c r="O33" s="30">
        <v>2000</v>
      </c>
      <c r="P33" s="30">
        <v>0</v>
      </c>
      <c r="Q33" s="5">
        <f t="shared" si="0"/>
        <v>11000</v>
      </c>
      <c r="R33" s="34">
        <v>0</v>
      </c>
      <c r="S33" s="34">
        <v>0</v>
      </c>
      <c r="T33" s="34">
        <v>0</v>
      </c>
      <c r="U33" s="5">
        <f t="shared" si="1"/>
        <v>574011000</v>
      </c>
      <c r="V33" s="34">
        <v>574011000</v>
      </c>
      <c r="W33" s="37">
        <v>5.0000000000000001E-3</v>
      </c>
      <c r="X33" s="35">
        <v>45931</v>
      </c>
      <c r="Y33" s="35">
        <v>45952</v>
      </c>
      <c r="Z33" s="30"/>
      <c r="AA33" s="30" t="s">
        <v>2418</v>
      </c>
      <c r="AB33" s="30" t="s">
        <v>2417</v>
      </c>
      <c r="AC33" s="34">
        <f t="shared" si="2"/>
        <v>2870055</v>
      </c>
      <c r="AD33" s="30" t="s">
        <v>2512</v>
      </c>
    </row>
    <row r="34" spans="1:30">
      <c r="A34" s="30" t="s">
        <v>878</v>
      </c>
      <c r="B34" s="30" t="s">
        <v>734</v>
      </c>
      <c r="C34" s="30" t="s">
        <v>1094</v>
      </c>
      <c r="D34" s="30"/>
      <c r="E34" s="30" t="s">
        <v>883</v>
      </c>
      <c r="F34" s="30" t="s">
        <v>10</v>
      </c>
      <c r="G34" s="30" t="s">
        <v>918</v>
      </c>
      <c r="H34" s="31" t="s">
        <v>619</v>
      </c>
      <c r="I34" s="31" t="s">
        <v>619</v>
      </c>
      <c r="J34" s="30" t="s">
        <v>619</v>
      </c>
      <c r="K34" s="32"/>
      <c r="L34" s="31" t="s">
        <v>703</v>
      </c>
      <c r="M34" s="33">
        <v>52346.833333333336</v>
      </c>
      <c r="N34" s="30">
        <v>20000</v>
      </c>
      <c r="O34" s="30">
        <v>4000</v>
      </c>
      <c r="P34" s="30">
        <v>55000</v>
      </c>
      <c r="Q34" s="5">
        <f t="shared" si="0"/>
        <v>24000</v>
      </c>
      <c r="R34" s="34">
        <v>0</v>
      </c>
      <c r="S34" s="34">
        <v>445885000</v>
      </c>
      <c r="T34" s="34">
        <v>0</v>
      </c>
      <c r="U34" s="5">
        <f t="shared" si="1"/>
        <v>1256324000</v>
      </c>
      <c r="V34" s="34">
        <v>1702209000</v>
      </c>
      <c r="W34" s="37">
        <v>5.0000000000000001E-3</v>
      </c>
      <c r="X34" s="35">
        <v>45931</v>
      </c>
      <c r="Y34" s="35">
        <v>45952</v>
      </c>
      <c r="Z34" s="30"/>
      <c r="AA34" s="30" t="s">
        <v>2416</v>
      </c>
      <c r="AB34" s="30" t="s">
        <v>2417</v>
      </c>
      <c r="AC34" s="34">
        <f t="shared" si="2"/>
        <v>8511045</v>
      </c>
      <c r="AD34" s="30" t="s">
        <v>2512</v>
      </c>
    </row>
    <row r="35" spans="1:30">
      <c r="A35" s="30" t="s">
        <v>879</v>
      </c>
      <c r="B35" s="30" t="s">
        <v>736</v>
      </c>
      <c r="C35" s="30" t="s">
        <v>1095</v>
      </c>
      <c r="D35" s="30"/>
      <c r="E35" s="30" t="s">
        <v>884</v>
      </c>
      <c r="F35" s="30" t="s">
        <v>10</v>
      </c>
      <c r="G35" s="30" t="s">
        <v>918</v>
      </c>
      <c r="H35" s="31" t="s">
        <v>619</v>
      </c>
      <c r="I35" s="31" t="s">
        <v>619</v>
      </c>
      <c r="J35" s="30" t="s">
        <v>619</v>
      </c>
      <c r="K35" s="32"/>
      <c r="L35" s="31" t="s">
        <v>703</v>
      </c>
      <c r="M35" s="33">
        <v>51649.961538461539</v>
      </c>
      <c r="N35" s="30">
        <v>10000</v>
      </c>
      <c r="O35" s="30">
        <v>3000</v>
      </c>
      <c r="P35" s="30">
        <v>0</v>
      </c>
      <c r="Q35" s="5">
        <f t="shared" si="0"/>
        <v>13000</v>
      </c>
      <c r="R35" s="34">
        <v>0</v>
      </c>
      <c r="S35" s="34">
        <v>0</v>
      </c>
      <c r="T35" s="34">
        <v>0</v>
      </c>
      <c r="U35" s="5">
        <f t="shared" si="1"/>
        <v>671449500</v>
      </c>
      <c r="V35" s="34">
        <v>671449500</v>
      </c>
      <c r="W35" s="37">
        <v>5.0000000000000001E-3</v>
      </c>
      <c r="X35" s="35">
        <v>45931</v>
      </c>
      <c r="Y35" s="35">
        <v>45952</v>
      </c>
      <c r="Z35" s="30"/>
      <c r="AA35" s="30" t="s">
        <v>2416</v>
      </c>
      <c r="AB35" s="30" t="s">
        <v>2417</v>
      </c>
      <c r="AC35" s="34">
        <f t="shared" si="2"/>
        <v>3357247.5</v>
      </c>
      <c r="AD35" s="30" t="s">
        <v>2512</v>
      </c>
    </row>
    <row r="36" spans="1:30">
      <c r="A36" s="30" t="s">
        <v>880</v>
      </c>
      <c r="B36" s="30" t="s">
        <v>732</v>
      </c>
      <c r="C36" s="30" t="s">
        <v>1096</v>
      </c>
      <c r="D36" s="30"/>
      <c r="E36" s="30" t="s">
        <v>885</v>
      </c>
      <c r="F36" s="30" t="s">
        <v>10</v>
      </c>
      <c r="G36" s="30" t="s">
        <v>918</v>
      </c>
      <c r="H36" s="31" t="s">
        <v>619</v>
      </c>
      <c r="I36" s="31" t="s">
        <v>619</v>
      </c>
      <c r="J36" s="30" t="s">
        <v>619</v>
      </c>
      <c r="K36" s="32"/>
      <c r="L36" s="31" t="s">
        <v>703</v>
      </c>
      <c r="M36" s="33">
        <v>52182.818181818184</v>
      </c>
      <c r="N36" s="30">
        <v>9000</v>
      </c>
      <c r="O36" s="30">
        <v>2000</v>
      </c>
      <c r="P36" s="30">
        <v>0</v>
      </c>
      <c r="Q36" s="5">
        <f t="shared" si="0"/>
        <v>11000</v>
      </c>
      <c r="R36" s="34">
        <v>0</v>
      </c>
      <c r="S36" s="34">
        <v>0</v>
      </c>
      <c r="T36" s="34">
        <v>0</v>
      </c>
      <c r="U36" s="5">
        <f t="shared" si="1"/>
        <v>574011000</v>
      </c>
      <c r="V36" s="34">
        <v>574011000</v>
      </c>
      <c r="W36" s="37">
        <v>5.0000000000000001E-3</v>
      </c>
      <c r="X36" s="35">
        <v>45931</v>
      </c>
      <c r="Y36" s="35">
        <v>45952</v>
      </c>
      <c r="Z36" s="30"/>
      <c r="AA36" s="30" t="s">
        <v>2418</v>
      </c>
      <c r="AB36" s="30" t="s">
        <v>2417</v>
      </c>
      <c r="AC36" s="34">
        <f t="shared" si="2"/>
        <v>2870055</v>
      </c>
      <c r="AD36" s="30" t="s">
        <v>2512</v>
      </c>
    </row>
    <row r="37" spans="1:30">
      <c r="A37" s="30" t="s">
        <v>875</v>
      </c>
      <c r="B37" s="30" t="s">
        <v>735</v>
      </c>
      <c r="C37" s="30" t="s">
        <v>1097</v>
      </c>
      <c r="D37" s="30"/>
      <c r="E37" s="30" t="s">
        <v>717</v>
      </c>
      <c r="F37" s="30" t="s">
        <v>10</v>
      </c>
      <c r="G37" s="30" t="s">
        <v>918</v>
      </c>
      <c r="H37" s="31" t="s">
        <v>619</v>
      </c>
      <c r="I37" s="31" t="s">
        <v>619</v>
      </c>
      <c r="J37" s="30" t="s">
        <v>619</v>
      </c>
      <c r="K37" s="32"/>
      <c r="L37" s="31" t="s">
        <v>703</v>
      </c>
      <c r="M37" s="33">
        <v>53284.137096774197</v>
      </c>
      <c r="N37" s="30">
        <v>85500</v>
      </c>
      <c r="O37" s="30">
        <v>7500</v>
      </c>
      <c r="P37" s="30">
        <v>0</v>
      </c>
      <c r="Q37" s="5">
        <f t="shared" si="0"/>
        <v>93000</v>
      </c>
      <c r="R37" s="34">
        <v>0</v>
      </c>
      <c r="S37" s="34">
        <v>0</v>
      </c>
      <c r="T37" s="34">
        <v>0</v>
      </c>
      <c r="U37" s="5">
        <f t="shared" si="1"/>
        <v>4955424750</v>
      </c>
      <c r="V37" s="34">
        <v>4955424750</v>
      </c>
      <c r="W37" s="37">
        <v>5.0000000000000001E-3</v>
      </c>
      <c r="X37" s="35">
        <v>45931</v>
      </c>
      <c r="Y37" s="35">
        <v>45952</v>
      </c>
      <c r="Z37" s="30"/>
      <c r="AA37" s="30" t="s">
        <v>2418</v>
      </c>
      <c r="AB37" s="30" t="s">
        <v>2417</v>
      </c>
      <c r="AC37" s="34">
        <f t="shared" si="2"/>
        <v>24777123.75</v>
      </c>
      <c r="AD37" s="30" t="s">
        <v>2513</v>
      </c>
    </row>
    <row r="38" spans="1:30">
      <c r="A38" s="30" t="s">
        <v>875</v>
      </c>
      <c r="B38" s="30" t="s">
        <v>735</v>
      </c>
      <c r="C38" s="30" t="s">
        <v>1097</v>
      </c>
      <c r="D38" s="30"/>
      <c r="E38" s="30" t="s">
        <v>717</v>
      </c>
      <c r="F38" s="30" t="s">
        <v>10</v>
      </c>
      <c r="G38" s="30" t="s">
        <v>2025</v>
      </c>
      <c r="H38" s="31" t="s">
        <v>619</v>
      </c>
      <c r="I38" s="31" t="s">
        <v>619</v>
      </c>
      <c r="J38" s="30" t="s">
        <v>619</v>
      </c>
      <c r="K38" s="32"/>
      <c r="L38" s="31" t="s">
        <v>703</v>
      </c>
      <c r="M38" s="33">
        <v>0</v>
      </c>
      <c r="N38" s="30">
        <v>0</v>
      </c>
      <c r="O38" s="30">
        <v>0</v>
      </c>
      <c r="P38" s="30">
        <v>0</v>
      </c>
      <c r="Q38" s="5">
        <f t="shared" si="0"/>
        <v>0</v>
      </c>
      <c r="R38" s="34">
        <v>220000000</v>
      </c>
      <c r="S38" s="34">
        <v>0</v>
      </c>
      <c r="T38" s="34">
        <v>0</v>
      </c>
      <c r="U38" s="5">
        <f t="shared" si="1"/>
        <v>0</v>
      </c>
      <c r="V38" s="34">
        <v>220000000</v>
      </c>
      <c r="W38" s="37">
        <v>0.02</v>
      </c>
      <c r="X38" s="35">
        <v>45931</v>
      </c>
      <c r="Y38" s="35">
        <v>45952</v>
      </c>
      <c r="Z38" s="30"/>
      <c r="AA38" s="30" t="s">
        <v>2418</v>
      </c>
      <c r="AB38" s="30" t="s">
        <v>2417</v>
      </c>
      <c r="AC38" s="34">
        <f t="shared" si="2"/>
        <v>4400000</v>
      </c>
      <c r="AD38" s="30" t="s">
        <v>2514</v>
      </c>
    </row>
    <row r="39" spans="1:30">
      <c r="A39" s="21">
        <v>20060510</v>
      </c>
      <c r="B39" s="21" t="s">
        <v>472</v>
      </c>
      <c r="C39" s="21" t="s">
        <v>1353</v>
      </c>
      <c r="D39" s="21" t="s">
        <v>2139</v>
      </c>
      <c r="E39" s="21" t="s">
        <v>473</v>
      </c>
      <c r="F39" s="21" t="s">
        <v>10</v>
      </c>
      <c r="G39" s="23" t="s">
        <v>620</v>
      </c>
      <c r="H39" s="22" t="s">
        <v>619</v>
      </c>
      <c r="I39" s="22" t="s">
        <v>619</v>
      </c>
      <c r="J39" s="22" t="s">
        <v>619</v>
      </c>
      <c r="K39" s="23" t="s">
        <v>1776</v>
      </c>
      <c r="L39" s="31" t="s">
        <v>703</v>
      </c>
      <c r="M39" s="24">
        <v>53261</v>
      </c>
      <c r="N39" s="21">
        <v>16900</v>
      </c>
      <c r="O39" s="21">
        <v>100</v>
      </c>
      <c r="P39" s="21">
        <v>0</v>
      </c>
      <c r="Q39" s="5">
        <f>N39+O39</f>
        <v>17000</v>
      </c>
      <c r="R39" s="25">
        <v>0</v>
      </c>
      <c r="S39" s="25">
        <v>0</v>
      </c>
      <c r="T39" s="25">
        <v>0</v>
      </c>
      <c r="U39" s="5">
        <f t="shared" si="1"/>
        <v>905437000</v>
      </c>
      <c r="V39" s="25">
        <v>905437000</v>
      </c>
      <c r="W39" s="36">
        <v>0.02</v>
      </c>
      <c r="X39" s="35">
        <v>45931</v>
      </c>
      <c r="Y39" s="35">
        <v>45952</v>
      </c>
      <c r="Z39" s="21"/>
      <c r="AA39" s="30" t="s">
        <v>2412</v>
      </c>
      <c r="AB39" s="30" t="s">
        <v>2413</v>
      </c>
      <c r="AC39" s="34">
        <f t="shared" ref="AC39:AC45" si="3">V39*W39</f>
        <v>18108740</v>
      </c>
      <c r="AD39" s="21" t="s">
        <v>2515</v>
      </c>
    </row>
    <row r="40" spans="1:30">
      <c r="A40" s="4">
        <v>20080621</v>
      </c>
      <c r="B40" s="4" t="s">
        <v>474</v>
      </c>
      <c r="C40" s="4" t="s">
        <v>1351</v>
      </c>
      <c r="D40" s="20" t="s">
        <v>1351</v>
      </c>
      <c r="E40" s="4" t="s">
        <v>475</v>
      </c>
      <c r="F40" s="4" t="s">
        <v>10</v>
      </c>
      <c r="G40" s="4" t="s">
        <v>620</v>
      </c>
      <c r="H40" s="16" t="s">
        <v>619</v>
      </c>
      <c r="I40" s="16" t="s">
        <v>619</v>
      </c>
      <c r="J40" s="16" t="s">
        <v>619</v>
      </c>
      <c r="K40" s="17" t="s">
        <v>1774</v>
      </c>
      <c r="L40" s="31" t="s">
        <v>703</v>
      </c>
      <c r="M40" s="3">
        <v>56035</v>
      </c>
      <c r="N40" s="4">
        <v>18000</v>
      </c>
      <c r="O40" s="4">
        <v>0</v>
      </c>
      <c r="P40" s="4">
        <v>0</v>
      </c>
      <c r="Q40" s="5">
        <f>N40+O40</f>
        <v>18000</v>
      </c>
      <c r="R40" s="5">
        <v>0</v>
      </c>
      <c r="S40" s="5">
        <v>0</v>
      </c>
      <c r="T40" s="5">
        <v>0</v>
      </c>
      <c r="U40" s="5">
        <f t="shared" si="1"/>
        <v>1008630000</v>
      </c>
      <c r="V40" s="5">
        <v>1008630000</v>
      </c>
      <c r="W40" s="6">
        <v>1.4999999999999999E-2</v>
      </c>
      <c r="X40" s="35">
        <v>45931</v>
      </c>
      <c r="Y40" s="35">
        <v>45952</v>
      </c>
      <c r="Z40" s="4"/>
      <c r="AA40" s="30" t="s">
        <v>2414</v>
      </c>
      <c r="AB40" s="30" t="s">
        <v>2413</v>
      </c>
      <c r="AC40" s="34">
        <f t="shared" si="3"/>
        <v>15129450</v>
      </c>
      <c r="AD40" s="4" t="s">
        <v>2516</v>
      </c>
    </row>
    <row r="41" spans="1:30">
      <c r="A41" s="30">
        <v>20081293</v>
      </c>
      <c r="B41" s="30" t="s">
        <v>477</v>
      </c>
      <c r="C41" s="30" t="s">
        <v>1350</v>
      </c>
      <c r="D41" s="30" t="s">
        <v>1350</v>
      </c>
      <c r="E41" s="30" t="s">
        <v>842</v>
      </c>
      <c r="F41" s="30" t="s">
        <v>10</v>
      </c>
      <c r="G41" s="30" t="s">
        <v>620</v>
      </c>
      <c r="H41" s="31" t="s">
        <v>619</v>
      </c>
      <c r="I41" s="31" t="s">
        <v>619</v>
      </c>
      <c r="J41" s="30" t="s">
        <v>619</v>
      </c>
      <c r="K41" s="32" t="s">
        <v>1773</v>
      </c>
      <c r="L41" s="31" t="s">
        <v>703</v>
      </c>
      <c r="M41" s="33">
        <v>54483</v>
      </c>
      <c r="N41" s="30">
        <v>8000</v>
      </c>
      <c r="O41" s="30">
        <v>100</v>
      </c>
      <c r="P41" s="30">
        <v>0</v>
      </c>
      <c r="Q41" s="5">
        <f t="shared" si="0"/>
        <v>8100</v>
      </c>
      <c r="R41" s="34">
        <v>0</v>
      </c>
      <c r="S41" s="34">
        <v>0</v>
      </c>
      <c r="T41" s="34">
        <v>0</v>
      </c>
      <c r="U41" s="5">
        <f t="shared" si="1"/>
        <v>441312300</v>
      </c>
      <c r="V41" s="34">
        <v>441312300</v>
      </c>
      <c r="W41" s="37">
        <v>0.01</v>
      </c>
      <c r="X41" s="35">
        <v>45931</v>
      </c>
      <c r="Y41" s="35">
        <v>45952</v>
      </c>
      <c r="Z41" s="30"/>
      <c r="AA41" s="30" t="s">
        <v>2414</v>
      </c>
      <c r="AB41" s="30" t="s">
        <v>2413</v>
      </c>
      <c r="AC41" s="34">
        <f t="shared" si="3"/>
        <v>4413123</v>
      </c>
      <c r="AD41" s="30" t="s">
        <v>2517</v>
      </c>
    </row>
    <row r="42" spans="1:30">
      <c r="A42" s="4">
        <v>20080622</v>
      </c>
      <c r="B42" s="4" t="s">
        <v>476</v>
      </c>
      <c r="C42" s="4" t="s">
        <v>1349</v>
      </c>
      <c r="D42" s="20" t="s">
        <v>1349</v>
      </c>
      <c r="E42" s="4" t="s">
        <v>828</v>
      </c>
      <c r="F42" s="4" t="s">
        <v>10</v>
      </c>
      <c r="G42" s="4" t="s">
        <v>620</v>
      </c>
      <c r="H42" s="16" t="s">
        <v>619</v>
      </c>
      <c r="I42" s="16" t="s">
        <v>619</v>
      </c>
      <c r="J42" s="16" t="s">
        <v>619</v>
      </c>
      <c r="K42" s="17" t="s">
        <v>1772</v>
      </c>
      <c r="L42" s="31" t="s">
        <v>703</v>
      </c>
      <c r="M42" s="3">
        <v>50794</v>
      </c>
      <c r="N42" s="4">
        <v>900</v>
      </c>
      <c r="O42" s="4">
        <v>0</v>
      </c>
      <c r="P42" s="4">
        <v>0</v>
      </c>
      <c r="Q42" s="5">
        <f>N42+O42</f>
        <v>900</v>
      </c>
      <c r="R42" s="5">
        <v>0</v>
      </c>
      <c r="S42" s="5">
        <v>0</v>
      </c>
      <c r="T42" s="5">
        <v>0</v>
      </c>
      <c r="U42" s="5">
        <f t="shared" si="1"/>
        <v>45714600</v>
      </c>
      <c r="V42" s="5">
        <v>45714600</v>
      </c>
      <c r="W42" s="6">
        <v>1.4999999999999999E-2</v>
      </c>
      <c r="X42" s="35">
        <v>45931</v>
      </c>
      <c r="Y42" s="35">
        <v>45952</v>
      </c>
      <c r="Z42" s="4"/>
      <c r="AA42" s="30" t="s">
        <v>2614</v>
      </c>
      <c r="AB42" s="30" t="s">
        <v>2413</v>
      </c>
      <c r="AC42" s="34">
        <f t="shared" si="3"/>
        <v>685719</v>
      </c>
      <c r="AD42" s="4" t="s">
        <v>2516</v>
      </c>
    </row>
    <row r="43" spans="1:30">
      <c r="A43" s="21">
        <v>20110480</v>
      </c>
      <c r="B43" s="21" t="s">
        <v>481</v>
      </c>
      <c r="C43" s="21" t="s">
        <v>1352</v>
      </c>
      <c r="D43" s="21" t="s">
        <v>1352</v>
      </c>
      <c r="E43" s="21" t="s">
        <v>482</v>
      </c>
      <c r="F43" s="21" t="s">
        <v>10</v>
      </c>
      <c r="G43" s="23" t="s">
        <v>620</v>
      </c>
      <c r="H43" s="22" t="s">
        <v>619</v>
      </c>
      <c r="I43" s="22" t="s">
        <v>619</v>
      </c>
      <c r="J43" s="22" t="s">
        <v>619</v>
      </c>
      <c r="K43" s="23" t="s">
        <v>1775</v>
      </c>
      <c r="L43" s="31" t="s">
        <v>703</v>
      </c>
      <c r="M43" s="24">
        <v>55411</v>
      </c>
      <c r="N43" s="21">
        <v>1700</v>
      </c>
      <c r="O43" s="21">
        <v>0</v>
      </c>
      <c r="P43" s="21">
        <v>0</v>
      </c>
      <c r="Q43" s="5">
        <f>N43+O43</f>
        <v>1700</v>
      </c>
      <c r="R43" s="25">
        <v>0</v>
      </c>
      <c r="S43" s="25">
        <v>0</v>
      </c>
      <c r="T43" s="25">
        <v>0</v>
      </c>
      <c r="U43" s="5">
        <f t="shared" si="1"/>
        <v>94198700</v>
      </c>
      <c r="V43" s="25">
        <v>94198700</v>
      </c>
      <c r="W43" s="36">
        <v>0.02</v>
      </c>
      <c r="X43" s="35">
        <v>45931</v>
      </c>
      <c r="Y43" s="35">
        <v>45952</v>
      </c>
      <c r="Z43" s="21"/>
      <c r="AA43" s="30" t="s">
        <v>2415</v>
      </c>
      <c r="AB43" s="30" t="s">
        <v>2413</v>
      </c>
      <c r="AC43" s="34">
        <f t="shared" si="3"/>
        <v>1883974</v>
      </c>
      <c r="AD43" s="21" t="s">
        <v>2515</v>
      </c>
    </row>
    <row r="44" spans="1:30">
      <c r="A44" s="4">
        <v>20100221</v>
      </c>
      <c r="B44" s="4" t="s">
        <v>478</v>
      </c>
      <c r="C44" s="4" t="s">
        <v>1347</v>
      </c>
      <c r="D44" s="20" t="s">
        <v>1347</v>
      </c>
      <c r="E44" s="4" t="s">
        <v>479</v>
      </c>
      <c r="F44" s="4" t="s">
        <v>10</v>
      </c>
      <c r="G44" s="4" t="s">
        <v>620</v>
      </c>
      <c r="H44" s="16" t="s">
        <v>619</v>
      </c>
      <c r="I44" s="16" t="s">
        <v>619</v>
      </c>
      <c r="J44" s="16" t="s">
        <v>619</v>
      </c>
      <c r="K44" s="17" t="s">
        <v>1770</v>
      </c>
      <c r="L44" s="31" t="s">
        <v>703</v>
      </c>
      <c r="M44" s="3">
        <v>54343</v>
      </c>
      <c r="N44" s="4">
        <v>500</v>
      </c>
      <c r="O44" s="4">
        <v>0</v>
      </c>
      <c r="P44" s="4">
        <v>0</v>
      </c>
      <c r="Q44" s="5">
        <f>N44+O44</f>
        <v>500</v>
      </c>
      <c r="R44" s="5">
        <v>0</v>
      </c>
      <c r="S44" s="5">
        <v>0</v>
      </c>
      <c r="T44" s="5">
        <v>0</v>
      </c>
      <c r="U44" s="5">
        <f t="shared" si="1"/>
        <v>27171500</v>
      </c>
      <c r="V44" s="5">
        <v>27171500</v>
      </c>
      <c r="W44" s="6">
        <v>1.4999999999999999E-2</v>
      </c>
      <c r="X44" s="35">
        <v>45931</v>
      </c>
      <c r="Y44" s="35">
        <v>45952</v>
      </c>
      <c r="Z44" s="4"/>
      <c r="AA44" s="30" t="s">
        <v>2419</v>
      </c>
      <c r="AB44" s="30" t="s">
        <v>2413</v>
      </c>
      <c r="AC44" s="34">
        <f t="shared" si="3"/>
        <v>407572.5</v>
      </c>
      <c r="AD44" s="4" t="s">
        <v>2516</v>
      </c>
    </row>
    <row r="45" spans="1:30">
      <c r="A45" s="4">
        <v>20120570</v>
      </c>
      <c r="B45" s="4" t="s">
        <v>480</v>
      </c>
      <c r="C45" s="4" t="s">
        <v>1348</v>
      </c>
      <c r="D45" s="20" t="s">
        <v>1348</v>
      </c>
      <c r="E45" s="4" t="s">
        <v>722</v>
      </c>
      <c r="F45" s="4" t="s">
        <v>10</v>
      </c>
      <c r="G45" s="4" t="s">
        <v>620</v>
      </c>
      <c r="H45" s="16" t="s">
        <v>619</v>
      </c>
      <c r="I45" s="16" t="s">
        <v>619</v>
      </c>
      <c r="J45" s="16" t="s">
        <v>619</v>
      </c>
      <c r="K45" s="17" t="s">
        <v>1771</v>
      </c>
      <c r="L45" s="31" t="s">
        <v>703</v>
      </c>
      <c r="M45" s="3">
        <v>56116</v>
      </c>
      <c r="N45" s="4">
        <v>800</v>
      </c>
      <c r="O45" s="4">
        <v>0</v>
      </c>
      <c r="P45" s="4">
        <v>0</v>
      </c>
      <c r="Q45" s="5">
        <f t="shared" si="0"/>
        <v>800</v>
      </c>
      <c r="R45" s="5">
        <v>0</v>
      </c>
      <c r="S45" s="5">
        <v>0</v>
      </c>
      <c r="T45" s="5">
        <v>0</v>
      </c>
      <c r="U45" s="5">
        <f t="shared" si="1"/>
        <v>44892800</v>
      </c>
      <c r="V45" s="5">
        <v>44892800</v>
      </c>
      <c r="W45" s="6">
        <v>0.01</v>
      </c>
      <c r="X45" s="35">
        <v>45931</v>
      </c>
      <c r="Y45" s="35">
        <v>45952</v>
      </c>
      <c r="Z45" s="4"/>
      <c r="AA45" s="30" t="s">
        <v>2419</v>
      </c>
      <c r="AB45" s="30" t="s">
        <v>2413</v>
      </c>
      <c r="AC45" s="34">
        <f t="shared" si="3"/>
        <v>448928</v>
      </c>
      <c r="AD45" s="4" t="s">
        <v>2517</v>
      </c>
    </row>
    <row r="46" spans="1:30">
      <c r="A46" s="21">
        <v>20120111</v>
      </c>
      <c r="B46" s="21" t="s">
        <v>2286</v>
      </c>
      <c r="C46" s="21" t="s">
        <v>2287</v>
      </c>
      <c r="D46" s="21" t="s">
        <v>2288</v>
      </c>
      <c r="E46" s="21" t="s">
        <v>2289</v>
      </c>
      <c r="F46" s="21" t="s">
        <v>10</v>
      </c>
      <c r="G46" s="23" t="s">
        <v>2290</v>
      </c>
      <c r="H46" s="22" t="s">
        <v>619</v>
      </c>
      <c r="I46" s="22" t="s">
        <v>619</v>
      </c>
      <c r="J46" s="22" t="s">
        <v>619</v>
      </c>
      <c r="K46" s="23" t="s">
        <v>2291</v>
      </c>
      <c r="L46" s="31" t="s">
        <v>703</v>
      </c>
      <c r="M46" s="24">
        <v>35855.802474493765</v>
      </c>
      <c r="N46" s="21">
        <v>9990</v>
      </c>
      <c r="O46" s="21">
        <v>0</v>
      </c>
      <c r="P46" s="21">
        <v>2125</v>
      </c>
      <c r="Q46" s="5">
        <f t="shared" si="0"/>
        <v>9990</v>
      </c>
      <c r="R46" s="25">
        <v>3150000</v>
      </c>
      <c r="S46" s="25">
        <v>17000000</v>
      </c>
      <c r="T46" s="25">
        <v>0</v>
      </c>
      <c r="U46" s="5">
        <f t="shared" si="1"/>
        <v>358199466.72019273</v>
      </c>
      <c r="V46" s="25">
        <v>378349466.72019273</v>
      </c>
      <c r="W46" s="36"/>
      <c r="X46" s="35">
        <v>45931</v>
      </c>
      <c r="Y46" s="35">
        <v>45952</v>
      </c>
      <c r="Z46" s="21"/>
      <c r="AA46" s="30" t="s">
        <v>2421</v>
      </c>
      <c r="AB46" s="30" t="s">
        <v>2420</v>
      </c>
      <c r="AC46" s="34">
        <v>9683114</v>
      </c>
      <c r="AD46" s="21" t="s">
        <v>2518</v>
      </c>
    </row>
    <row r="47" spans="1:30">
      <c r="A47" s="21">
        <v>20240103</v>
      </c>
      <c r="B47" s="21" t="s">
        <v>2292</v>
      </c>
      <c r="C47" s="21" t="s">
        <v>2293</v>
      </c>
      <c r="D47" s="21" t="s">
        <v>2293</v>
      </c>
      <c r="E47" s="21" t="s">
        <v>2294</v>
      </c>
      <c r="F47" s="21" t="s">
        <v>10</v>
      </c>
      <c r="G47" s="23" t="s">
        <v>2290</v>
      </c>
      <c r="H47" s="22" t="s">
        <v>619</v>
      </c>
      <c r="I47" s="22" t="s">
        <v>619</v>
      </c>
      <c r="J47" s="22" t="s">
        <v>619</v>
      </c>
      <c r="K47" s="23" t="s">
        <v>2295</v>
      </c>
      <c r="L47" s="31" t="s">
        <v>703</v>
      </c>
      <c r="M47" s="24">
        <v>40958.828939610888</v>
      </c>
      <c r="N47" s="21">
        <v>15390</v>
      </c>
      <c r="O47" s="21">
        <v>1350</v>
      </c>
      <c r="P47" s="21">
        <v>9775</v>
      </c>
      <c r="Q47" s="5">
        <f t="shared" si="0"/>
        <v>16740</v>
      </c>
      <c r="R47" s="25">
        <v>18900000</v>
      </c>
      <c r="S47" s="25">
        <v>87975000</v>
      </c>
      <c r="T47" s="25">
        <v>0</v>
      </c>
      <c r="U47" s="5">
        <f t="shared" si="1"/>
        <v>685650796.44908631</v>
      </c>
      <c r="V47" s="25">
        <v>792525796.44908631</v>
      </c>
      <c r="W47" s="36"/>
      <c r="X47" s="35">
        <v>45931</v>
      </c>
      <c r="Y47" s="35">
        <v>45952</v>
      </c>
      <c r="Z47" s="21"/>
      <c r="AA47" s="30" t="s">
        <v>2422</v>
      </c>
      <c r="AB47" s="30" t="s">
        <v>2420</v>
      </c>
      <c r="AC47" s="34">
        <v>19355596</v>
      </c>
      <c r="AD47" s="21" t="s">
        <v>2519</v>
      </c>
    </row>
    <row r="48" spans="1:30">
      <c r="A48" s="21">
        <v>20170037</v>
      </c>
      <c r="B48" s="21" t="s">
        <v>2296</v>
      </c>
      <c r="C48" s="21" t="s">
        <v>2297</v>
      </c>
      <c r="D48" s="21" t="s">
        <v>2297</v>
      </c>
      <c r="E48" s="21" t="s">
        <v>2298</v>
      </c>
      <c r="F48" s="21" t="s">
        <v>10</v>
      </c>
      <c r="G48" s="23" t="s">
        <v>2290</v>
      </c>
      <c r="H48" s="22" t="s">
        <v>619</v>
      </c>
      <c r="I48" s="22" t="s">
        <v>619</v>
      </c>
      <c r="J48" s="22" t="s">
        <v>619</v>
      </c>
      <c r="K48" s="23" t="s">
        <v>2299</v>
      </c>
      <c r="L48" s="31" t="s">
        <v>703</v>
      </c>
      <c r="M48" s="24">
        <v>40000</v>
      </c>
      <c r="N48" s="21">
        <v>1575</v>
      </c>
      <c r="O48" s="21">
        <v>0</v>
      </c>
      <c r="P48" s="21">
        <v>0</v>
      </c>
      <c r="Q48" s="5">
        <f t="shared" si="0"/>
        <v>1575</v>
      </c>
      <c r="R48" s="25">
        <v>0</v>
      </c>
      <c r="S48" s="25">
        <v>0</v>
      </c>
      <c r="T48" s="25">
        <v>0</v>
      </c>
      <c r="U48" s="5">
        <f t="shared" si="1"/>
        <v>63000000</v>
      </c>
      <c r="V48" s="25">
        <v>63000000</v>
      </c>
      <c r="W48" s="36">
        <v>2.07E-2</v>
      </c>
      <c r="X48" s="35">
        <v>45931</v>
      </c>
      <c r="Y48" s="35">
        <v>45952</v>
      </c>
      <c r="Z48" s="21"/>
      <c r="AA48" s="30" t="s">
        <v>2422</v>
      </c>
      <c r="AB48" s="30" t="s">
        <v>2420</v>
      </c>
      <c r="AC48" s="34">
        <f>V48*W48</f>
        <v>1304100</v>
      </c>
      <c r="AD48" s="21" t="s">
        <v>2520</v>
      </c>
    </row>
    <row r="49" spans="1:30">
      <c r="A49" s="4">
        <v>20190022</v>
      </c>
      <c r="B49" s="4" t="s">
        <v>2300</v>
      </c>
      <c r="C49" s="4" t="s">
        <v>2301</v>
      </c>
      <c r="D49" s="20" t="s">
        <v>2301</v>
      </c>
      <c r="E49" s="4" t="s">
        <v>2302</v>
      </c>
      <c r="F49" s="4" t="s">
        <v>10</v>
      </c>
      <c r="G49" s="17" t="s">
        <v>2290</v>
      </c>
      <c r="H49" s="16" t="s">
        <v>619</v>
      </c>
      <c r="I49" s="16" t="s">
        <v>619</v>
      </c>
      <c r="J49" s="16" t="s">
        <v>619</v>
      </c>
      <c r="K49" s="17" t="s">
        <v>2303</v>
      </c>
      <c r="L49" s="31" t="s">
        <v>703</v>
      </c>
      <c r="M49" s="3">
        <v>40000</v>
      </c>
      <c r="N49" s="4">
        <v>2295</v>
      </c>
      <c r="O49" s="4">
        <v>0</v>
      </c>
      <c r="P49" s="4">
        <v>0</v>
      </c>
      <c r="Q49" s="5">
        <f t="shared" si="0"/>
        <v>2295</v>
      </c>
      <c r="R49" s="5">
        <v>0</v>
      </c>
      <c r="S49" s="5">
        <v>0</v>
      </c>
      <c r="T49" s="5">
        <v>0</v>
      </c>
      <c r="U49" s="5">
        <f t="shared" si="1"/>
        <v>91800000</v>
      </c>
      <c r="V49" s="5">
        <v>91800000</v>
      </c>
      <c r="W49" s="6">
        <v>2.07E-2</v>
      </c>
      <c r="X49" s="35">
        <v>45931</v>
      </c>
      <c r="Y49" s="35">
        <v>45952</v>
      </c>
      <c r="Z49" s="4"/>
      <c r="AA49" s="30" t="s">
        <v>2422</v>
      </c>
      <c r="AB49" s="30" t="s">
        <v>2420</v>
      </c>
      <c r="AC49" s="34">
        <f>V49*W49</f>
        <v>1900260</v>
      </c>
      <c r="AD49" s="21" t="s">
        <v>2520</v>
      </c>
    </row>
    <row r="50" spans="1:30">
      <c r="A50" s="4">
        <v>2005088</v>
      </c>
      <c r="B50" s="4" t="s">
        <v>219</v>
      </c>
      <c r="C50" s="4" t="s">
        <v>1219</v>
      </c>
      <c r="D50" s="20" t="s">
        <v>1219</v>
      </c>
      <c r="E50" s="4" t="s">
        <v>436</v>
      </c>
      <c r="F50" s="4" t="s">
        <v>11</v>
      </c>
      <c r="G50" s="17" t="s">
        <v>21</v>
      </c>
      <c r="H50" s="16" t="s">
        <v>259</v>
      </c>
      <c r="I50" s="16" t="s">
        <v>260</v>
      </c>
      <c r="J50" s="16" t="s">
        <v>800</v>
      </c>
      <c r="K50" s="17" t="s">
        <v>1649</v>
      </c>
      <c r="L50" s="31" t="s">
        <v>703</v>
      </c>
      <c r="M50" s="3">
        <v>69740</v>
      </c>
      <c r="N50" s="4">
        <v>221</v>
      </c>
      <c r="O50" s="4">
        <v>14</v>
      </c>
      <c r="P50" s="4">
        <v>0</v>
      </c>
      <c r="Q50" s="5">
        <f t="shared" ref="Q50:Q113" si="4">N50+O50</f>
        <v>235</v>
      </c>
      <c r="R50" s="5">
        <v>350000</v>
      </c>
      <c r="S50" s="5">
        <v>100000</v>
      </c>
      <c r="T50" s="5">
        <v>0</v>
      </c>
      <c r="U50" s="5">
        <f>V50-SUM(R50:T50)</f>
        <v>16388900</v>
      </c>
      <c r="V50" s="5">
        <v>16838900</v>
      </c>
      <c r="W50" s="6">
        <v>1.9199999999999998E-2</v>
      </c>
      <c r="X50" s="35">
        <v>45931</v>
      </c>
      <c r="Y50" s="35">
        <v>45952</v>
      </c>
      <c r="Z50" s="4"/>
      <c r="AA50" s="21" t="s">
        <v>2645</v>
      </c>
      <c r="AB50" s="21" t="s">
        <v>2636</v>
      </c>
      <c r="AC50" s="34">
        <f t="shared" ref="AC50:AC113" si="5">V50*W50</f>
        <v>323306.87999999995</v>
      </c>
      <c r="AD50" s="4" t="s">
        <v>2596</v>
      </c>
    </row>
    <row r="51" spans="1:30">
      <c r="A51" s="4">
        <v>20180797</v>
      </c>
      <c r="B51" s="4" t="s">
        <v>213</v>
      </c>
      <c r="C51" s="4" t="s">
        <v>1219</v>
      </c>
      <c r="D51" s="20" t="s">
        <v>2148</v>
      </c>
      <c r="E51" s="4" t="s">
        <v>431</v>
      </c>
      <c r="F51" s="4" t="s">
        <v>11</v>
      </c>
      <c r="G51" s="17" t="s">
        <v>21</v>
      </c>
      <c r="H51" s="16" t="s">
        <v>259</v>
      </c>
      <c r="I51" s="16" t="s">
        <v>260</v>
      </c>
      <c r="J51" s="16" t="s">
        <v>800</v>
      </c>
      <c r="K51" s="17" t="s">
        <v>1650</v>
      </c>
      <c r="L51" s="31" t="s">
        <v>703</v>
      </c>
      <c r="M51" s="3">
        <v>52250</v>
      </c>
      <c r="N51" s="4">
        <v>290</v>
      </c>
      <c r="O51" s="4">
        <v>10</v>
      </c>
      <c r="P51" s="4">
        <v>0</v>
      </c>
      <c r="Q51" s="5">
        <f t="shared" si="4"/>
        <v>300</v>
      </c>
      <c r="R51" s="5">
        <v>110000.00000000001</v>
      </c>
      <c r="S51" s="5">
        <v>50000</v>
      </c>
      <c r="T51" s="5">
        <v>0</v>
      </c>
      <c r="U51" s="5">
        <f t="shared" ref="U51:U114" si="6">V51-SUM(R51:T51)</f>
        <v>15675000</v>
      </c>
      <c r="V51" s="5">
        <v>15835000</v>
      </c>
      <c r="W51" s="6">
        <v>1.9199999999999998E-2</v>
      </c>
      <c r="X51" s="35">
        <v>45931</v>
      </c>
      <c r="Y51" s="35">
        <v>45952</v>
      </c>
      <c r="Z51" s="4"/>
      <c r="AA51" s="21" t="s">
        <v>2645</v>
      </c>
      <c r="AB51" s="21" t="s">
        <v>2636</v>
      </c>
      <c r="AC51" s="34">
        <f t="shared" si="5"/>
        <v>304032</v>
      </c>
      <c r="AD51" s="4" t="s">
        <v>2596</v>
      </c>
    </row>
    <row r="52" spans="1:30">
      <c r="A52" s="4">
        <v>20190030</v>
      </c>
      <c r="B52" s="4" t="s">
        <v>56</v>
      </c>
      <c r="C52" s="4" t="s">
        <v>1121</v>
      </c>
      <c r="D52" s="20" t="s">
        <v>1121</v>
      </c>
      <c r="E52" s="4" t="s">
        <v>290</v>
      </c>
      <c r="F52" s="4" t="s">
        <v>11</v>
      </c>
      <c r="G52" s="17" t="s">
        <v>21</v>
      </c>
      <c r="H52" s="16" t="s">
        <v>502</v>
      </c>
      <c r="I52" s="16" t="s">
        <v>641</v>
      </c>
      <c r="J52" s="16" t="s">
        <v>683</v>
      </c>
      <c r="K52" s="17" t="s">
        <v>1555</v>
      </c>
      <c r="L52" s="31" t="s">
        <v>703</v>
      </c>
      <c r="M52" s="3">
        <v>63973</v>
      </c>
      <c r="N52" s="4">
        <v>100</v>
      </c>
      <c r="O52" s="4">
        <v>15</v>
      </c>
      <c r="P52" s="4">
        <v>0</v>
      </c>
      <c r="Q52" s="5">
        <f t="shared" si="4"/>
        <v>115</v>
      </c>
      <c r="R52" s="5">
        <v>90315.374523264691</v>
      </c>
      <c r="S52" s="5">
        <v>100000</v>
      </c>
      <c r="T52" s="5">
        <v>0</v>
      </c>
      <c r="U52" s="5">
        <f t="shared" si="6"/>
        <v>7356895</v>
      </c>
      <c r="V52" s="5">
        <v>7547210.3745232644</v>
      </c>
      <c r="W52" s="6">
        <v>1.9199999999999998E-2</v>
      </c>
      <c r="X52" s="35">
        <v>45931</v>
      </c>
      <c r="Y52" s="35">
        <v>45952</v>
      </c>
      <c r="Z52" s="4"/>
      <c r="AA52" s="21" t="s">
        <v>2622</v>
      </c>
      <c r="AB52" s="21" t="s">
        <v>2619</v>
      </c>
      <c r="AC52" s="34">
        <f t="shared" si="5"/>
        <v>144906.43919084666</v>
      </c>
      <c r="AD52" s="4" t="s">
        <v>2595</v>
      </c>
    </row>
    <row r="53" spans="1:30">
      <c r="A53" s="4">
        <v>20200002</v>
      </c>
      <c r="B53" s="4" t="s">
        <v>48</v>
      </c>
      <c r="C53" s="4" t="s">
        <v>1129</v>
      </c>
      <c r="D53" s="20" t="s">
        <v>1129</v>
      </c>
      <c r="E53" s="4" t="s">
        <v>282</v>
      </c>
      <c r="F53" s="4" t="s">
        <v>11</v>
      </c>
      <c r="G53" s="17" t="s">
        <v>21</v>
      </c>
      <c r="H53" s="16" t="s">
        <v>976</v>
      </c>
      <c r="I53" s="16" t="s">
        <v>262</v>
      </c>
      <c r="J53" s="16" t="s">
        <v>683</v>
      </c>
      <c r="K53" s="17" t="s">
        <v>1562</v>
      </c>
      <c r="L53" s="31" t="s">
        <v>703</v>
      </c>
      <c r="M53" s="3">
        <v>64881</v>
      </c>
      <c r="N53" s="4">
        <v>92</v>
      </c>
      <c r="O53" s="4">
        <v>2</v>
      </c>
      <c r="P53" s="4">
        <v>0</v>
      </c>
      <c r="Q53" s="5">
        <f t="shared" si="4"/>
        <v>94</v>
      </c>
      <c r="R53" s="5">
        <v>76330.845978971338</v>
      </c>
      <c r="S53" s="5">
        <v>50000</v>
      </c>
      <c r="T53" s="5">
        <v>0</v>
      </c>
      <c r="U53" s="5">
        <f t="shared" si="6"/>
        <v>6098814</v>
      </c>
      <c r="V53" s="5">
        <v>6225144.8459789716</v>
      </c>
      <c r="W53" s="6">
        <v>1.9199999999999998E-2</v>
      </c>
      <c r="X53" s="35">
        <v>45931</v>
      </c>
      <c r="Y53" s="35">
        <v>45952</v>
      </c>
      <c r="Z53" s="4"/>
      <c r="AA53" s="21" t="s">
        <v>2623</v>
      </c>
      <c r="AB53" s="21" t="s">
        <v>2619</v>
      </c>
      <c r="AC53" s="34">
        <f t="shared" si="5"/>
        <v>119522.78104279624</v>
      </c>
      <c r="AD53" s="4" t="s">
        <v>2595</v>
      </c>
    </row>
    <row r="54" spans="1:30">
      <c r="A54" s="4">
        <v>20190555</v>
      </c>
      <c r="B54" s="4" t="s">
        <v>52</v>
      </c>
      <c r="C54" s="4" t="s">
        <v>1141</v>
      </c>
      <c r="D54" s="20" t="s">
        <v>1141</v>
      </c>
      <c r="E54" s="4" t="s">
        <v>286</v>
      </c>
      <c r="F54" s="4" t="s">
        <v>11</v>
      </c>
      <c r="G54" s="17" t="s">
        <v>21</v>
      </c>
      <c r="H54" s="16" t="s">
        <v>502</v>
      </c>
      <c r="I54" s="16" t="s">
        <v>641</v>
      </c>
      <c r="J54" s="16" t="s">
        <v>683</v>
      </c>
      <c r="K54" s="17" t="s">
        <v>1574</v>
      </c>
      <c r="L54" s="31" t="s">
        <v>703</v>
      </c>
      <c r="M54" s="3">
        <v>65000</v>
      </c>
      <c r="N54" s="4">
        <v>850</v>
      </c>
      <c r="O54" s="4">
        <v>50</v>
      </c>
      <c r="P54" s="4">
        <v>0</v>
      </c>
      <c r="Q54" s="5">
        <f t="shared" si="4"/>
        <v>900</v>
      </c>
      <c r="R54" s="5">
        <v>1000000</v>
      </c>
      <c r="S54" s="5">
        <v>400000</v>
      </c>
      <c r="T54" s="5">
        <v>0</v>
      </c>
      <c r="U54" s="5">
        <f t="shared" si="6"/>
        <v>58500000</v>
      </c>
      <c r="V54" s="5">
        <v>59900000</v>
      </c>
      <c r="W54" s="6">
        <v>1.9199999999999998E-2</v>
      </c>
      <c r="X54" s="35">
        <v>45931</v>
      </c>
      <c r="Y54" s="35">
        <v>45952</v>
      </c>
      <c r="Z54" s="4"/>
      <c r="AA54" s="21" t="s">
        <v>2622</v>
      </c>
      <c r="AB54" s="21" t="s">
        <v>2619</v>
      </c>
      <c r="AC54" s="34">
        <f t="shared" si="5"/>
        <v>1150080</v>
      </c>
      <c r="AD54" s="4" t="s">
        <v>2595</v>
      </c>
    </row>
    <row r="55" spans="1:30">
      <c r="A55" s="4">
        <v>20190108</v>
      </c>
      <c r="B55" s="4" t="s">
        <v>69</v>
      </c>
      <c r="C55" s="4" t="s">
        <v>1130</v>
      </c>
      <c r="D55" s="20" t="s">
        <v>1130</v>
      </c>
      <c r="E55" s="4" t="s">
        <v>301</v>
      </c>
      <c r="F55" s="4" t="s">
        <v>11</v>
      </c>
      <c r="G55" s="17" t="s">
        <v>21</v>
      </c>
      <c r="H55" s="16" t="s">
        <v>519</v>
      </c>
      <c r="I55" s="16" t="s">
        <v>790</v>
      </c>
      <c r="J55" s="16" t="s">
        <v>908</v>
      </c>
      <c r="K55" s="17" t="s">
        <v>1563</v>
      </c>
      <c r="L55" s="31" t="s">
        <v>703</v>
      </c>
      <c r="M55" s="3">
        <v>63215</v>
      </c>
      <c r="N55" s="4">
        <v>65</v>
      </c>
      <c r="O55" s="4">
        <v>10</v>
      </c>
      <c r="P55" s="4">
        <v>0</v>
      </c>
      <c r="Q55" s="5">
        <f t="shared" si="4"/>
        <v>75</v>
      </c>
      <c r="R55" s="5">
        <v>120000</v>
      </c>
      <c r="S55" s="5">
        <v>100000</v>
      </c>
      <c r="T55" s="5">
        <v>0</v>
      </c>
      <c r="U55" s="5">
        <f t="shared" si="6"/>
        <v>4741125</v>
      </c>
      <c r="V55" s="5">
        <v>4961125</v>
      </c>
      <c r="W55" s="6">
        <v>1.9199999999999998E-2</v>
      </c>
      <c r="X55" s="35">
        <v>45931</v>
      </c>
      <c r="Y55" s="35">
        <v>45952</v>
      </c>
      <c r="Z55" s="4"/>
      <c r="AA55" s="21" t="s">
        <v>2624</v>
      </c>
      <c r="AB55" s="21" t="s">
        <v>2625</v>
      </c>
      <c r="AC55" s="34">
        <f t="shared" si="5"/>
        <v>95253.599999999991</v>
      </c>
      <c r="AD55" s="4" t="s">
        <v>2595</v>
      </c>
    </row>
    <row r="56" spans="1:30">
      <c r="A56" s="4">
        <v>20210007</v>
      </c>
      <c r="B56" s="4" t="s">
        <v>147</v>
      </c>
      <c r="C56" s="4" t="s">
        <v>1122</v>
      </c>
      <c r="D56" s="20" t="s">
        <v>1122</v>
      </c>
      <c r="E56" s="4" t="s">
        <v>372</v>
      </c>
      <c r="F56" s="4" t="s">
        <v>11</v>
      </c>
      <c r="G56" s="17" t="s">
        <v>21</v>
      </c>
      <c r="H56" s="16" t="s">
        <v>561</v>
      </c>
      <c r="I56" s="16" t="s">
        <v>262</v>
      </c>
      <c r="J56" s="16" t="s">
        <v>683</v>
      </c>
      <c r="K56" s="17" t="s">
        <v>2394</v>
      </c>
      <c r="L56" s="31" t="s">
        <v>703</v>
      </c>
      <c r="M56" s="3">
        <v>65000</v>
      </c>
      <c r="N56" s="4">
        <v>85</v>
      </c>
      <c r="O56" s="4">
        <v>10</v>
      </c>
      <c r="P56" s="4">
        <v>0</v>
      </c>
      <c r="Q56" s="5">
        <f t="shared" si="4"/>
        <v>95</v>
      </c>
      <c r="R56" s="5">
        <v>80000</v>
      </c>
      <c r="S56" s="5">
        <v>400000</v>
      </c>
      <c r="T56" s="5">
        <v>0</v>
      </c>
      <c r="U56" s="5">
        <f t="shared" si="6"/>
        <v>6175000</v>
      </c>
      <c r="V56" s="5">
        <v>6655000</v>
      </c>
      <c r="W56" s="6">
        <v>1.9199999999999998E-2</v>
      </c>
      <c r="X56" s="35">
        <v>45931</v>
      </c>
      <c r="Y56" s="35">
        <v>45952</v>
      </c>
      <c r="Z56" s="4"/>
      <c r="AA56" s="21" t="s">
        <v>2615</v>
      </c>
      <c r="AB56" s="21" t="s">
        <v>2619</v>
      </c>
      <c r="AC56" s="34">
        <f t="shared" si="5"/>
        <v>127775.99999999999</v>
      </c>
      <c r="AD56" s="4" t="s">
        <v>2595</v>
      </c>
    </row>
    <row r="57" spans="1:30">
      <c r="A57" s="4">
        <v>20110426</v>
      </c>
      <c r="B57" s="4" t="s">
        <v>41</v>
      </c>
      <c r="C57" s="4" t="s">
        <v>1156</v>
      </c>
      <c r="D57" s="20" t="s">
        <v>1156</v>
      </c>
      <c r="E57" s="4" t="s">
        <v>275</v>
      </c>
      <c r="F57" s="4" t="s">
        <v>11</v>
      </c>
      <c r="G57" s="17" t="s">
        <v>21</v>
      </c>
      <c r="H57" s="16" t="s">
        <v>495</v>
      </c>
      <c r="I57" s="16" t="s">
        <v>488</v>
      </c>
      <c r="J57" s="16" t="s">
        <v>678</v>
      </c>
      <c r="K57" s="17" t="s">
        <v>1589</v>
      </c>
      <c r="L57" s="31" t="s">
        <v>703</v>
      </c>
      <c r="M57" s="3">
        <v>58000</v>
      </c>
      <c r="N57" s="4">
        <v>120</v>
      </c>
      <c r="O57" s="4">
        <v>30</v>
      </c>
      <c r="P57" s="4">
        <v>0</v>
      </c>
      <c r="Q57" s="5">
        <f t="shared" si="4"/>
        <v>150</v>
      </c>
      <c r="R57" s="5">
        <v>80000</v>
      </c>
      <c r="S57" s="5">
        <v>50000</v>
      </c>
      <c r="T57" s="5">
        <v>0</v>
      </c>
      <c r="U57" s="5">
        <f t="shared" si="6"/>
        <v>8700000</v>
      </c>
      <c r="V57" s="5">
        <v>8830000</v>
      </c>
      <c r="W57" s="6">
        <v>1.9199999999999998E-2</v>
      </c>
      <c r="X57" s="35">
        <v>45931</v>
      </c>
      <c r="Y57" s="35">
        <v>45952</v>
      </c>
      <c r="Z57" s="4"/>
      <c r="AA57" s="21" t="s">
        <v>2627</v>
      </c>
      <c r="AB57" s="21" t="s">
        <v>2621</v>
      </c>
      <c r="AC57" s="34">
        <f t="shared" si="5"/>
        <v>169535.99999999997</v>
      </c>
      <c r="AD57" s="4" t="s">
        <v>2595</v>
      </c>
    </row>
    <row r="58" spans="1:30">
      <c r="A58" s="4">
        <v>20200239</v>
      </c>
      <c r="B58" s="4" t="s">
        <v>66</v>
      </c>
      <c r="C58" s="4" t="s">
        <v>1200</v>
      </c>
      <c r="D58" s="20" t="s">
        <v>1200</v>
      </c>
      <c r="E58" s="4" t="s">
        <v>299</v>
      </c>
      <c r="F58" s="4" t="s">
        <v>11</v>
      </c>
      <c r="G58" s="17" t="s">
        <v>21</v>
      </c>
      <c r="H58" s="16" t="s">
        <v>513</v>
      </c>
      <c r="I58" s="16" t="s">
        <v>641</v>
      </c>
      <c r="J58" s="16" t="s">
        <v>683</v>
      </c>
      <c r="K58" s="17" t="s">
        <v>1632</v>
      </c>
      <c r="L58" s="31" t="s">
        <v>703</v>
      </c>
      <c r="M58" s="3">
        <v>70881</v>
      </c>
      <c r="N58" s="4">
        <v>65</v>
      </c>
      <c r="O58" s="4">
        <v>10</v>
      </c>
      <c r="P58" s="4">
        <v>0</v>
      </c>
      <c r="Q58" s="5">
        <f t="shared" si="4"/>
        <v>75</v>
      </c>
      <c r="R58" s="5">
        <v>125083.6810696819</v>
      </c>
      <c r="S58" s="5">
        <v>50000</v>
      </c>
      <c r="T58" s="5">
        <v>0</v>
      </c>
      <c r="U58" s="5">
        <f t="shared" si="6"/>
        <v>5316075</v>
      </c>
      <c r="V58" s="5">
        <v>5491158.6810696814</v>
      </c>
      <c r="W58" s="6">
        <v>1.9199999999999998E-2</v>
      </c>
      <c r="X58" s="35">
        <v>45931</v>
      </c>
      <c r="Y58" s="35">
        <v>45952</v>
      </c>
      <c r="Z58" s="4"/>
      <c r="AA58" s="21" t="s">
        <v>2622</v>
      </c>
      <c r="AB58" s="21" t="s">
        <v>2619</v>
      </c>
      <c r="AC58" s="34">
        <f t="shared" si="5"/>
        <v>105430.24667653788</v>
      </c>
      <c r="AD58" s="4" t="s">
        <v>2595</v>
      </c>
    </row>
    <row r="59" spans="1:30">
      <c r="A59" s="4">
        <v>20180647</v>
      </c>
      <c r="B59" s="4" t="s">
        <v>82</v>
      </c>
      <c r="C59" s="4" t="s">
        <v>1177</v>
      </c>
      <c r="D59" s="20" t="s">
        <v>1177</v>
      </c>
      <c r="E59" s="4" t="s">
        <v>315</v>
      </c>
      <c r="F59" s="4" t="s">
        <v>11</v>
      </c>
      <c r="G59" s="17" t="s">
        <v>21</v>
      </c>
      <c r="H59" s="16" t="s">
        <v>525</v>
      </c>
      <c r="I59" s="16" t="s">
        <v>17</v>
      </c>
      <c r="J59" s="16" t="s">
        <v>908</v>
      </c>
      <c r="K59" s="17" t="s">
        <v>1609</v>
      </c>
      <c r="L59" s="31" t="s">
        <v>703</v>
      </c>
      <c r="M59" s="3">
        <v>57000</v>
      </c>
      <c r="N59" s="4">
        <v>440</v>
      </c>
      <c r="O59" s="4">
        <v>40</v>
      </c>
      <c r="P59" s="4">
        <v>0</v>
      </c>
      <c r="Q59" s="5">
        <f t="shared" si="4"/>
        <v>480</v>
      </c>
      <c r="R59" s="5">
        <v>500000</v>
      </c>
      <c r="S59" s="5">
        <v>50000</v>
      </c>
      <c r="T59" s="5">
        <v>0</v>
      </c>
      <c r="U59" s="5">
        <f t="shared" si="6"/>
        <v>27360000</v>
      </c>
      <c r="V59" s="5">
        <v>27910000</v>
      </c>
      <c r="W59" s="6">
        <v>1.9199999999999998E-2</v>
      </c>
      <c r="X59" s="35">
        <v>45931</v>
      </c>
      <c r="Y59" s="35">
        <v>45952</v>
      </c>
      <c r="Z59" s="4"/>
      <c r="AA59" s="21" t="s">
        <v>2626</v>
      </c>
      <c r="AB59" s="21" t="s">
        <v>2625</v>
      </c>
      <c r="AC59" s="34">
        <f t="shared" si="5"/>
        <v>535872</v>
      </c>
      <c r="AD59" s="4" t="s">
        <v>2595</v>
      </c>
    </row>
    <row r="60" spans="1:30">
      <c r="A60" s="4">
        <v>20091003</v>
      </c>
      <c r="B60" s="4" t="s">
        <v>40</v>
      </c>
      <c r="C60" s="4" t="s">
        <v>1213</v>
      </c>
      <c r="D60" s="20" t="s">
        <v>1213</v>
      </c>
      <c r="E60" s="4" t="s">
        <v>639</v>
      </c>
      <c r="F60" s="4" t="s">
        <v>11</v>
      </c>
      <c r="G60" s="17" t="s">
        <v>21</v>
      </c>
      <c r="H60" s="16" t="s">
        <v>492</v>
      </c>
      <c r="I60" s="16" t="s">
        <v>488</v>
      </c>
      <c r="J60" s="16" t="s">
        <v>678</v>
      </c>
      <c r="K60" s="17" t="s">
        <v>1643</v>
      </c>
      <c r="L60" s="31" t="s">
        <v>703</v>
      </c>
      <c r="M60" s="3">
        <v>62000</v>
      </c>
      <c r="N60" s="4">
        <v>117</v>
      </c>
      <c r="O60" s="4">
        <v>18</v>
      </c>
      <c r="P60" s="4">
        <v>0</v>
      </c>
      <c r="Q60" s="5">
        <f t="shared" si="4"/>
        <v>135</v>
      </c>
      <c r="R60" s="5">
        <v>100000</v>
      </c>
      <c r="S60" s="5">
        <v>51348.000000000007</v>
      </c>
      <c r="T60" s="5">
        <v>0</v>
      </c>
      <c r="U60" s="5">
        <f t="shared" si="6"/>
        <v>8370000</v>
      </c>
      <c r="V60" s="5">
        <v>8521348</v>
      </c>
      <c r="W60" s="6">
        <v>1.9199999999999998E-2</v>
      </c>
      <c r="X60" s="35">
        <v>45931</v>
      </c>
      <c r="Y60" s="35">
        <v>45952</v>
      </c>
      <c r="Z60" s="4"/>
      <c r="AA60" s="21" t="s">
        <v>2627</v>
      </c>
      <c r="AB60" s="21" t="s">
        <v>2621</v>
      </c>
      <c r="AC60" s="34">
        <f t="shared" si="5"/>
        <v>163609.88159999999</v>
      </c>
      <c r="AD60" s="4" t="s">
        <v>2595</v>
      </c>
    </row>
    <row r="61" spans="1:30">
      <c r="A61" s="4">
        <v>20210061</v>
      </c>
      <c r="B61" s="4" t="s">
        <v>2522</v>
      </c>
      <c r="C61" s="4" t="s">
        <v>2523</v>
      </c>
      <c r="D61" s="20" t="s">
        <v>2523</v>
      </c>
      <c r="E61" s="4" t="s">
        <v>2548</v>
      </c>
      <c r="F61" s="4" t="s">
        <v>11</v>
      </c>
      <c r="G61" s="17" t="s">
        <v>21</v>
      </c>
      <c r="H61" s="16" t="s">
        <v>2569</v>
      </c>
      <c r="I61" s="16" t="s">
        <v>790</v>
      </c>
      <c r="J61" s="16" t="s">
        <v>908</v>
      </c>
      <c r="K61" s="17" t="s">
        <v>2582</v>
      </c>
      <c r="L61" s="31" t="s">
        <v>703</v>
      </c>
      <c r="M61" s="3">
        <v>58000</v>
      </c>
      <c r="N61" s="4">
        <v>50</v>
      </c>
      <c r="O61" s="4">
        <v>10</v>
      </c>
      <c r="P61" s="4">
        <v>0</v>
      </c>
      <c r="Q61" s="5">
        <f t="shared" si="4"/>
        <v>60</v>
      </c>
      <c r="R61" s="5">
        <v>100000</v>
      </c>
      <c r="S61" s="5">
        <v>50000</v>
      </c>
      <c r="T61" s="5">
        <v>0</v>
      </c>
      <c r="U61" s="5">
        <f t="shared" si="6"/>
        <v>3480000</v>
      </c>
      <c r="V61" s="5">
        <v>3630000</v>
      </c>
      <c r="W61" s="6">
        <v>1.9199999999999998E-2</v>
      </c>
      <c r="X61" s="35">
        <v>45931</v>
      </c>
      <c r="Y61" s="35">
        <v>45952</v>
      </c>
      <c r="Z61" s="4"/>
      <c r="AA61" s="21" t="s">
        <v>2628</v>
      </c>
      <c r="AB61" s="21" t="s">
        <v>2625</v>
      </c>
      <c r="AC61" s="34">
        <f t="shared" si="5"/>
        <v>69696</v>
      </c>
      <c r="AD61" s="4" t="s">
        <v>2595</v>
      </c>
    </row>
    <row r="62" spans="1:30">
      <c r="A62" s="4">
        <v>20170368</v>
      </c>
      <c r="B62" s="4" t="s">
        <v>2228</v>
      </c>
      <c r="C62" s="4" t="s">
        <v>2229</v>
      </c>
      <c r="D62" s="20" t="s">
        <v>2229</v>
      </c>
      <c r="E62" s="4" t="s">
        <v>2230</v>
      </c>
      <c r="F62" s="4" t="s">
        <v>11</v>
      </c>
      <c r="G62" s="17" t="s">
        <v>21</v>
      </c>
      <c r="H62" s="16" t="s">
        <v>2267</v>
      </c>
      <c r="I62" s="16" t="s">
        <v>262</v>
      </c>
      <c r="J62" s="16" t="s">
        <v>683</v>
      </c>
      <c r="K62" s="17" t="s">
        <v>2278</v>
      </c>
      <c r="L62" s="31" t="s">
        <v>703</v>
      </c>
      <c r="M62" s="3">
        <v>59000</v>
      </c>
      <c r="N62" s="4">
        <v>84</v>
      </c>
      <c r="O62" s="4">
        <v>4</v>
      </c>
      <c r="P62" s="4">
        <v>0</v>
      </c>
      <c r="Q62" s="5">
        <f t="shared" si="4"/>
        <v>88</v>
      </c>
      <c r="R62" s="5">
        <v>0</v>
      </c>
      <c r="S62" s="5">
        <v>0</v>
      </c>
      <c r="T62" s="5">
        <v>0</v>
      </c>
      <c r="U62" s="5">
        <f t="shared" si="6"/>
        <v>5192000</v>
      </c>
      <c r="V62" s="5">
        <v>5192000</v>
      </c>
      <c r="W62" s="6">
        <v>1.9199999999999998E-2</v>
      </c>
      <c r="X62" s="35">
        <v>45931</v>
      </c>
      <c r="Y62" s="35">
        <v>45952</v>
      </c>
      <c r="Z62" s="4"/>
      <c r="AA62" s="21" t="s">
        <v>2623</v>
      </c>
      <c r="AB62" s="21" t="s">
        <v>2619</v>
      </c>
      <c r="AC62" s="34">
        <f t="shared" si="5"/>
        <v>99686.399999999994</v>
      </c>
      <c r="AD62" s="4" t="s">
        <v>2595</v>
      </c>
    </row>
    <row r="63" spans="1:30">
      <c r="A63" s="4">
        <v>20220070</v>
      </c>
      <c r="B63" s="4" t="s">
        <v>813</v>
      </c>
      <c r="C63" s="4" t="s">
        <v>1261</v>
      </c>
      <c r="D63" s="20" t="s">
        <v>1261</v>
      </c>
      <c r="E63" s="4" t="s">
        <v>814</v>
      </c>
      <c r="F63" s="4" t="s">
        <v>11</v>
      </c>
      <c r="G63" s="17" t="s">
        <v>21</v>
      </c>
      <c r="H63" s="16" t="s">
        <v>815</v>
      </c>
      <c r="I63" s="16" t="s">
        <v>790</v>
      </c>
      <c r="J63" s="16" t="s">
        <v>908</v>
      </c>
      <c r="K63" s="17" t="s">
        <v>1690</v>
      </c>
      <c r="L63" s="31" t="s">
        <v>703</v>
      </c>
      <c r="M63" s="3">
        <v>63539</v>
      </c>
      <c r="N63" s="4">
        <v>130</v>
      </c>
      <c r="O63" s="4">
        <v>20</v>
      </c>
      <c r="P63" s="4">
        <v>0</v>
      </c>
      <c r="Q63" s="5">
        <f t="shared" si="4"/>
        <v>150</v>
      </c>
      <c r="R63" s="5">
        <v>100000</v>
      </c>
      <c r="S63" s="5">
        <v>100000</v>
      </c>
      <c r="T63" s="5">
        <v>0</v>
      </c>
      <c r="U63" s="5">
        <f t="shared" si="6"/>
        <v>9530850</v>
      </c>
      <c r="V63" s="5">
        <v>9730850</v>
      </c>
      <c r="W63" s="6">
        <v>1.9199999999999998E-2</v>
      </c>
      <c r="X63" s="35">
        <v>45931</v>
      </c>
      <c r="Y63" s="35">
        <v>45952</v>
      </c>
      <c r="Z63" s="4"/>
      <c r="AA63" s="21" t="s">
        <v>2624</v>
      </c>
      <c r="AB63" s="21" t="s">
        <v>2625</v>
      </c>
      <c r="AC63" s="34">
        <f t="shared" si="5"/>
        <v>186832.31999999998</v>
      </c>
      <c r="AD63" s="4" t="s">
        <v>2595</v>
      </c>
    </row>
    <row r="64" spans="1:30">
      <c r="A64" s="52">
        <v>20220023</v>
      </c>
      <c r="B64" s="52" t="s">
        <v>804</v>
      </c>
      <c r="C64" s="52" t="s">
        <v>1258</v>
      </c>
      <c r="D64" s="52" t="s">
        <v>1258</v>
      </c>
      <c r="E64" s="52" t="s">
        <v>944</v>
      </c>
      <c r="F64" s="52" t="s">
        <v>11</v>
      </c>
      <c r="G64" s="53" t="s">
        <v>21</v>
      </c>
      <c r="H64" s="26" t="s">
        <v>978</v>
      </c>
      <c r="I64" s="26" t="s">
        <v>641</v>
      </c>
      <c r="J64" s="26" t="s">
        <v>683</v>
      </c>
      <c r="K64" s="53" t="s">
        <v>1687</v>
      </c>
      <c r="L64" s="31" t="s">
        <v>703</v>
      </c>
      <c r="M64" s="54">
        <v>62388</v>
      </c>
      <c r="N64" s="52">
        <v>80</v>
      </c>
      <c r="O64" s="52">
        <v>20</v>
      </c>
      <c r="P64" s="52">
        <v>0</v>
      </c>
      <c r="Q64" s="5">
        <f t="shared" si="4"/>
        <v>100</v>
      </c>
      <c r="R64" s="55">
        <v>100000</v>
      </c>
      <c r="S64" s="55">
        <v>66770</v>
      </c>
      <c r="T64" s="55">
        <v>0</v>
      </c>
      <c r="U64" s="5">
        <f t="shared" si="6"/>
        <v>6238800</v>
      </c>
      <c r="V64" s="55">
        <v>6405570</v>
      </c>
      <c r="W64" s="27">
        <v>1.9199999999999998E-2</v>
      </c>
      <c r="X64" s="35">
        <v>45931</v>
      </c>
      <c r="Y64" s="35">
        <v>45952</v>
      </c>
      <c r="Z64" s="52"/>
      <c r="AA64" s="21" t="s">
        <v>2629</v>
      </c>
      <c r="AB64" s="21" t="s">
        <v>2619</v>
      </c>
      <c r="AC64" s="34">
        <f t="shared" si="5"/>
        <v>122986.94399999999</v>
      </c>
      <c r="AD64" s="52" t="s">
        <v>2595</v>
      </c>
    </row>
    <row r="65" spans="1:30">
      <c r="A65" s="52">
        <v>20230003</v>
      </c>
      <c r="B65" s="52" t="s">
        <v>901</v>
      </c>
      <c r="C65" s="52" t="s">
        <v>1276</v>
      </c>
      <c r="D65" s="52" t="s">
        <v>1276</v>
      </c>
      <c r="E65" s="52" t="s">
        <v>902</v>
      </c>
      <c r="F65" s="52" t="s">
        <v>11</v>
      </c>
      <c r="G65" s="53" t="s">
        <v>21</v>
      </c>
      <c r="H65" s="26" t="s">
        <v>969</v>
      </c>
      <c r="I65" s="26" t="s">
        <v>641</v>
      </c>
      <c r="J65" s="26" t="s">
        <v>683</v>
      </c>
      <c r="K65" s="53" t="s">
        <v>1706</v>
      </c>
      <c r="L65" s="31" t="s">
        <v>703</v>
      </c>
      <c r="M65" s="54">
        <v>65000</v>
      </c>
      <c r="N65" s="52">
        <v>480</v>
      </c>
      <c r="O65" s="52">
        <v>20</v>
      </c>
      <c r="P65" s="52">
        <v>0</v>
      </c>
      <c r="Q65" s="5">
        <f t="shared" si="4"/>
        <v>500</v>
      </c>
      <c r="R65" s="55">
        <v>600000</v>
      </c>
      <c r="S65" s="55">
        <v>50000</v>
      </c>
      <c r="T65" s="55">
        <v>0</v>
      </c>
      <c r="U65" s="5">
        <f t="shared" si="6"/>
        <v>32500000</v>
      </c>
      <c r="V65" s="55">
        <v>33150000</v>
      </c>
      <c r="W65" s="27">
        <v>1.9199999999999998E-2</v>
      </c>
      <c r="X65" s="35">
        <v>45931</v>
      </c>
      <c r="Y65" s="35">
        <v>45952</v>
      </c>
      <c r="Z65" s="52"/>
      <c r="AA65" s="21" t="s">
        <v>2629</v>
      </c>
      <c r="AB65" s="21" t="s">
        <v>2619</v>
      </c>
      <c r="AC65" s="34">
        <f t="shared" si="5"/>
        <v>636480</v>
      </c>
      <c r="AD65" s="52" t="s">
        <v>2595</v>
      </c>
    </row>
    <row r="66" spans="1:30">
      <c r="A66" s="52">
        <v>20190217</v>
      </c>
      <c r="B66" s="52" t="s">
        <v>45</v>
      </c>
      <c r="C66" s="52" t="s">
        <v>1127</v>
      </c>
      <c r="D66" s="52" t="s">
        <v>1127</v>
      </c>
      <c r="E66" s="52" t="s">
        <v>279</v>
      </c>
      <c r="F66" s="52" t="s">
        <v>11</v>
      </c>
      <c r="G66" s="53" t="s">
        <v>21</v>
      </c>
      <c r="H66" s="26" t="s">
        <v>669</v>
      </c>
      <c r="I66" s="26" t="s">
        <v>488</v>
      </c>
      <c r="J66" s="26" t="s">
        <v>678</v>
      </c>
      <c r="K66" s="53" t="s">
        <v>1560</v>
      </c>
      <c r="L66" s="31" t="s">
        <v>703</v>
      </c>
      <c r="M66" s="54">
        <v>58000</v>
      </c>
      <c r="N66" s="52">
        <v>245</v>
      </c>
      <c r="O66" s="52">
        <v>25</v>
      </c>
      <c r="P66" s="52">
        <v>0</v>
      </c>
      <c r="Q66" s="5">
        <f t="shared" si="4"/>
        <v>270</v>
      </c>
      <c r="R66" s="55">
        <v>175000</v>
      </c>
      <c r="S66" s="55">
        <v>50000</v>
      </c>
      <c r="T66" s="55">
        <v>0</v>
      </c>
      <c r="U66" s="5">
        <f t="shared" si="6"/>
        <v>15660000</v>
      </c>
      <c r="V66" s="55">
        <v>15885000</v>
      </c>
      <c r="W66" s="27">
        <v>1.9199999999999998E-2</v>
      </c>
      <c r="X66" s="35">
        <v>45931</v>
      </c>
      <c r="Y66" s="35">
        <v>45952</v>
      </c>
      <c r="Z66" s="52"/>
      <c r="AA66" s="21" t="s">
        <v>2627</v>
      </c>
      <c r="AB66" s="21" t="s">
        <v>2621</v>
      </c>
      <c r="AC66" s="34">
        <f t="shared" si="5"/>
        <v>304992</v>
      </c>
      <c r="AD66" s="52" t="s">
        <v>2595</v>
      </c>
    </row>
    <row r="67" spans="1:30">
      <c r="A67" s="52">
        <v>20170228</v>
      </c>
      <c r="B67" s="52" t="s">
        <v>34</v>
      </c>
      <c r="C67" s="52" t="s">
        <v>1206</v>
      </c>
      <c r="D67" s="52" t="s">
        <v>1206</v>
      </c>
      <c r="E67" s="52" t="s">
        <v>270</v>
      </c>
      <c r="F67" s="52" t="s">
        <v>11</v>
      </c>
      <c r="G67" s="53" t="s">
        <v>21</v>
      </c>
      <c r="H67" s="26" t="s">
        <v>2570</v>
      </c>
      <c r="I67" s="16" t="s">
        <v>488</v>
      </c>
      <c r="J67" s="26" t="s">
        <v>678</v>
      </c>
      <c r="K67" s="53" t="s">
        <v>1638</v>
      </c>
      <c r="L67" s="31" t="s">
        <v>703</v>
      </c>
      <c r="M67" s="54">
        <v>56000</v>
      </c>
      <c r="N67" s="52">
        <v>66</v>
      </c>
      <c r="O67" s="52">
        <v>9</v>
      </c>
      <c r="P67" s="52">
        <v>0</v>
      </c>
      <c r="Q67" s="5">
        <f t="shared" si="4"/>
        <v>75</v>
      </c>
      <c r="R67" s="55">
        <v>51018.84770983491</v>
      </c>
      <c r="S67" s="55">
        <v>50000</v>
      </c>
      <c r="T67" s="55">
        <v>0</v>
      </c>
      <c r="U67" s="5">
        <f t="shared" si="6"/>
        <v>4200000</v>
      </c>
      <c r="V67" s="55">
        <v>4301018.8477098346</v>
      </c>
      <c r="W67" s="27">
        <v>1.9199999999999998E-2</v>
      </c>
      <c r="X67" s="35">
        <v>45931</v>
      </c>
      <c r="Y67" s="35">
        <v>45952</v>
      </c>
      <c r="Z67" s="52"/>
      <c r="AA67" s="21" t="s">
        <v>2627</v>
      </c>
      <c r="AB67" s="21" t="s">
        <v>2621</v>
      </c>
      <c r="AC67" s="34">
        <f t="shared" si="5"/>
        <v>82579.56187602882</v>
      </c>
      <c r="AD67" s="52" t="s">
        <v>2595</v>
      </c>
    </row>
    <row r="68" spans="1:30">
      <c r="A68" s="4">
        <v>20210292</v>
      </c>
      <c r="B68" s="4" t="s">
        <v>135</v>
      </c>
      <c r="C68" s="4" t="s">
        <v>1205</v>
      </c>
      <c r="D68" s="20" t="s">
        <v>1205</v>
      </c>
      <c r="E68" s="4" t="s">
        <v>780</v>
      </c>
      <c r="F68" s="4" t="s">
        <v>11</v>
      </c>
      <c r="G68" s="17" t="s">
        <v>21</v>
      </c>
      <c r="H68" s="16" t="s">
        <v>519</v>
      </c>
      <c r="I68" s="16" t="s">
        <v>790</v>
      </c>
      <c r="J68" s="16" t="s">
        <v>908</v>
      </c>
      <c r="K68" s="17" t="s">
        <v>1637</v>
      </c>
      <c r="L68" s="31" t="s">
        <v>703</v>
      </c>
      <c r="M68" s="3">
        <v>57000</v>
      </c>
      <c r="N68" s="4">
        <v>40</v>
      </c>
      <c r="O68" s="4">
        <v>30</v>
      </c>
      <c r="P68" s="4">
        <v>0</v>
      </c>
      <c r="Q68" s="5">
        <f t="shared" si="4"/>
        <v>70</v>
      </c>
      <c r="R68" s="5">
        <v>90000</v>
      </c>
      <c r="S68" s="5">
        <v>50000</v>
      </c>
      <c r="T68" s="5">
        <v>0</v>
      </c>
      <c r="U68" s="5">
        <f t="shared" si="6"/>
        <v>3990000</v>
      </c>
      <c r="V68" s="5">
        <v>4130000</v>
      </c>
      <c r="W68" s="6">
        <v>1.9199999999999998E-2</v>
      </c>
      <c r="X68" s="35">
        <v>45931</v>
      </c>
      <c r="Y68" s="35">
        <v>45952</v>
      </c>
      <c r="Z68" s="4"/>
      <c r="AA68" s="21" t="s">
        <v>2624</v>
      </c>
      <c r="AB68" s="21" t="s">
        <v>2625</v>
      </c>
      <c r="AC68" s="34">
        <f t="shared" si="5"/>
        <v>79296</v>
      </c>
      <c r="AD68" s="4" t="s">
        <v>2595</v>
      </c>
    </row>
    <row r="69" spans="1:30">
      <c r="A69" s="4">
        <v>20190317</v>
      </c>
      <c r="B69" s="4" t="s">
        <v>89</v>
      </c>
      <c r="C69" s="4" t="s">
        <v>1172</v>
      </c>
      <c r="D69" s="20" t="s">
        <v>1172</v>
      </c>
      <c r="E69" s="4" t="s">
        <v>322</v>
      </c>
      <c r="F69" s="4" t="s">
        <v>11</v>
      </c>
      <c r="G69" s="17" t="s">
        <v>21</v>
      </c>
      <c r="H69" s="16" t="s">
        <v>519</v>
      </c>
      <c r="I69" s="16" t="s">
        <v>790</v>
      </c>
      <c r="J69" s="16" t="s">
        <v>908</v>
      </c>
      <c r="K69" s="17" t="s">
        <v>1605</v>
      </c>
      <c r="L69" s="31" t="s">
        <v>703</v>
      </c>
      <c r="M69" s="3">
        <v>65000</v>
      </c>
      <c r="N69" s="4">
        <v>100</v>
      </c>
      <c r="O69" s="4">
        <v>20</v>
      </c>
      <c r="P69" s="4">
        <v>0</v>
      </c>
      <c r="Q69" s="5">
        <f t="shared" si="4"/>
        <v>120</v>
      </c>
      <c r="R69" s="5">
        <v>81113.853253765279</v>
      </c>
      <c r="S69" s="5">
        <v>219718</v>
      </c>
      <c r="T69" s="5">
        <v>0</v>
      </c>
      <c r="U69" s="5">
        <f t="shared" si="6"/>
        <v>7800000</v>
      </c>
      <c r="V69" s="5">
        <v>8100831.853253765</v>
      </c>
      <c r="W69" s="6">
        <v>1.9199999999999998E-2</v>
      </c>
      <c r="X69" s="35">
        <v>45931</v>
      </c>
      <c r="Y69" s="35">
        <v>45952</v>
      </c>
      <c r="Z69" s="4"/>
      <c r="AA69" s="21" t="s">
        <v>2624</v>
      </c>
      <c r="AB69" s="21" t="s">
        <v>2625</v>
      </c>
      <c r="AC69" s="34">
        <f t="shared" si="5"/>
        <v>155535.97158247227</v>
      </c>
      <c r="AD69" s="4" t="s">
        <v>2595</v>
      </c>
    </row>
    <row r="70" spans="1:30">
      <c r="A70" s="4">
        <v>20210294</v>
      </c>
      <c r="B70" s="4" t="s">
        <v>769</v>
      </c>
      <c r="C70" s="4" t="s">
        <v>1251</v>
      </c>
      <c r="D70" s="20" t="s">
        <v>1251</v>
      </c>
      <c r="E70" s="4" t="s">
        <v>770</v>
      </c>
      <c r="F70" s="4" t="s">
        <v>11</v>
      </c>
      <c r="G70" s="17" t="s">
        <v>21</v>
      </c>
      <c r="H70" s="16" t="s">
        <v>565</v>
      </c>
      <c r="I70" s="16" t="s">
        <v>641</v>
      </c>
      <c r="J70" s="16" t="s">
        <v>683</v>
      </c>
      <c r="K70" s="17" t="s">
        <v>1680</v>
      </c>
      <c r="L70" s="31" t="s">
        <v>703</v>
      </c>
      <c r="M70" s="3">
        <v>64666</v>
      </c>
      <c r="N70" s="4">
        <v>82</v>
      </c>
      <c r="O70" s="4">
        <v>8</v>
      </c>
      <c r="P70" s="4">
        <v>0</v>
      </c>
      <c r="Q70" s="5">
        <f t="shared" si="4"/>
        <v>90</v>
      </c>
      <c r="R70" s="5">
        <v>76077.591949823429</v>
      </c>
      <c r="S70" s="5">
        <v>51478</v>
      </c>
      <c r="T70" s="5">
        <v>0</v>
      </c>
      <c r="U70" s="5">
        <f t="shared" si="6"/>
        <v>5819940</v>
      </c>
      <c r="V70" s="5">
        <v>5947495.5919498233</v>
      </c>
      <c r="W70" s="6">
        <v>1.9199999999999998E-2</v>
      </c>
      <c r="X70" s="35">
        <v>45931</v>
      </c>
      <c r="Y70" s="35">
        <v>45952</v>
      </c>
      <c r="Z70" s="4"/>
      <c r="AA70" s="21" t="s">
        <v>2629</v>
      </c>
      <c r="AB70" s="21" t="s">
        <v>2619</v>
      </c>
      <c r="AC70" s="34">
        <f t="shared" si="5"/>
        <v>114191.91536543659</v>
      </c>
      <c r="AD70" s="4" t="s">
        <v>2595</v>
      </c>
    </row>
    <row r="71" spans="1:30">
      <c r="A71" s="4">
        <v>20110435</v>
      </c>
      <c r="B71" s="4" t="s">
        <v>44</v>
      </c>
      <c r="C71" s="4" t="s">
        <v>1148</v>
      </c>
      <c r="D71" s="20" t="s">
        <v>1148</v>
      </c>
      <c r="E71" s="4" t="s">
        <v>278</v>
      </c>
      <c r="F71" s="4" t="s">
        <v>11</v>
      </c>
      <c r="G71" s="17" t="s">
        <v>21</v>
      </c>
      <c r="H71" s="16" t="s">
        <v>497</v>
      </c>
      <c r="I71" s="16" t="s">
        <v>488</v>
      </c>
      <c r="J71" s="16" t="s">
        <v>678</v>
      </c>
      <c r="K71" s="17" t="s">
        <v>1581</v>
      </c>
      <c r="L71" s="31" t="s">
        <v>703</v>
      </c>
      <c r="M71" s="3">
        <v>58000</v>
      </c>
      <c r="N71" s="4">
        <v>80</v>
      </c>
      <c r="O71" s="4">
        <v>20</v>
      </c>
      <c r="P71" s="4">
        <v>0</v>
      </c>
      <c r="Q71" s="5">
        <f t="shared" si="4"/>
        <v>100</v>
      </c>
      <c r="R71" s="5">
        <v>90000</v>
      </c>
      <c r="S71" s="5">
        <v>50000</v>
      </c>
      <c r="T71" s="5">
        <v>0</v>
      </c>
      <c r="U71" s="5">
        <f t="shared" si="6"/>
        <v>5800000</v>
      </c>
      <c r="V71" s="5">
        <v>5940000</v>
      </c>
      <c r="W71" s="6">
        <v>1.9199999999999998E-2</v>
      </c>
      <c r="X71" s="35">
        <v>45931</v>
      </c>
      <c r="Y71" s="35">
        <v>45952</v>
      </c>
      <c r="Z71" s="4"/>
      <c r="AA71" s="21" t="s">
        <v>2627</v>
      </c>
      <c r="AB71" s="21" t="s">
        <v>2621</v>
      </c>
      <c r="AC71" s="34">
        <f t="shared" si="5"/>
        <v>114047.99999999999</v>
      </c>
      <c r="AD71" s="4" t="s">
        <v>2595</v>
      </c>
    </row>
    <row r="72" spans="1:30">
      <c r="A72" s="4">
        <v>20091348</v>
      </c>
      <c r="B72" s="4" t="s">
        <v>43</v>
      </c>
      <c r="C72" s="4" t="s">
        <v>1098</v>
      </c>
      <c r="D72" s="20" t="s">
        <v>1098</v>
      </c>
      <c r="E72" s="4" t="s">
        <v>277</v>
      </c>
      <c r="F72" s="4" t="s">
        <v>11</v>
      </c>
      <c r="G72" s="17" t="s">
        <v>21</v>
      </c>
      <c r="H72" s="16" t="s">
        <v>496</v>
      </c>
      <c r="I72" s="16" t="s">
        <v>488</v>
      </c>
      <c r="J72" s="16" t="s">
        <v>678</v>
      </c>
      <c r="K72" s="17" t="s">
        <v>1534</v>
      </c>
      <c r="L72" s="31" t="s">
        <v>703</v>
      </c>
      <c r="M72" s="3">
        <v>55000</v>
      </c>
      <c r="N72" s="4">
        <v>81</v>
      </c>
      <c r="O72" s="4">
        <v>9</v>
      </c>
      <c r="P72" s="4">
        <v>0</v>
      </c>
      <c r="Q72" s="5">
        <f t="shared" si="4"/>
        <v>90</v>
      </c>
      <c r="R72" s="5">
        <v>52681.09760520808</v>
      </c>
      <c r="S72" s="5">
        <v>50000</v>
      </c>
      <c r="T72" s="5">
        <v>0</v>
      </c>
      <c r="U72" s="5">
        <f t="shared" si="6"/>
        <v>4950000</v>
      </c>
      <c r="V72" s="5">
        <v>5052681.0976052079</v>
      </c>
      <c r="W72" s="6">
        <v>1.9199999999999998E-2</v>
      </c>
      <c r="X72" s="35">
        <v>45931</v>
      </c>
      <c r="Y72" s="35">
        <v>45952</v>
      </c>
      <c r="Z72" s="4"/>
      <c r="AA72" s="21" t="s">
        <v>2627</v>
      </c>
      <c r="AB72" s="21" t="s">
        <v>2621</v>
      </c>
      <c r="AC72" s="34">
        <f t="shared" si="5"/>
        <v>97011.477074019989</v>
      </c>
      <c r="AD72" s="4" t="s">
        <v>2595</v>
      </c>
    </row>
    <row r="73" spans="1:30">
      <c r="A73" s="4">
        <v>20180587</v>
      </c>
      <c r="B73" s="4" t="s">
        <v>32</v>
      </c>
      <c r="C73" s="4" t="s">
        <v>1198</v>
      </c>
      <c r="D73" s="20" t="s">
        <v>1198</v>
      </c>
      <c r="E73" s="4" t="s">
        <v>268</v>
      </c>
      <c r="F73" s="4" t="s">
        <v>11</v>
      </c>
      <c r="G73" s="17" t="s">
        <v>21</v>
      </c>
      <c r="H73" s="16" t="s">
        <v>489</v>
      </c>
      <c r="I73" s="16" t="s">
        <v>490</v>
      </c>
      <c r="J73" s="16" t="s">
        <v>908</v>
      </c>
      <c r="K73" s="17" t="s">
        <v>1630</v>
      </c>
      <c r="L73" s="31" t="s">
        <v>703</v>
      </c>
      <c r="M73" s="3">
        <v>55000</v>
      </c>
      <c r="N73" s="4">
        <v>90</v>
      </c>
      <c r="O73" s="4">
        <v>10</v>
      </c>
      <c r="P73" s="4">
        <v>0</v>
      </c>
      <c r="Q73" s="5">
        <f t="shared" si="4"/>
        <v>100</v>
      </c>
      <c r="R73" s="5">
        <v>80000</v>
      </c>
      <c r="S73" s="5">
        <v>100000</v>
      </c>
      <c r="T73" s="5">
        <v>0</v>
      </c>
      <c r="U73" s="5">
        <f t="shared" si="6"/>
        <v>5500000</v>
      </c>
      <c r="V73" s="5">
        <v>5680000</v>
      </c>
      <c r="W73" s="6">
        <v>1.9199999999999998E-2</v>
      </c>
      <c r="X73" s="35">
        <v>45931</v>
      </c>
      <c r="Y73" s="35">
        <v>45952</v>
      </c>
      <c r="Z73" s="4"/>
      <c r="AA73" s="21" t="s">
        <v>2626</v>
      </c>
      <c r="AB73" s="21" t="s">
        <v>2625</v>
      </c>
      <c r="AC73" s="34">
        <f t="shared" si="5"/>
        <v>109055.99999999999</v>
      </c>
      <c r="AD73" s="4" t="s">
        <v>2595</v>
      </c>
    </row>
    <row r="74" spans="1:30">
      <c r="A74" s="4">
        <v>20180358</v>
      </c>
      <c r="B74" s="4" t="s">
        <v>53</v>
      </c>
      <c r="C74" s="4" t="s">
        <v>1135</v>
      </c>
      <c r="D74" s="20" t="s">
        <v>1135</v>
      </c>
      <c r="E74" s="4" t="s">
        <v>287</v>
      </c>
      <c r="F74" s="4" t="s">
        <v>11</v>
      </c>
      <c r="G74" s="17" t="s">
        <v>21</v>
      </c>
      <c r="H74" s="16" t="s">
        <v>504</v>
      </c>
      <c r="I74" s="16" t="s">
        <v>501</v>
      </c>
      <c r="J74" s="16" t="s">
        <v>678</v>
      </c>
      <c r="K74" s="17" t="s">
        <v>1568</v>
      </c>
      <c r="L74" s="31" t="s">
        <v>703</v>
      </c>
      <c r="M74" s="3">
        <v>59228</v>
      </c>
      <c r="N74" s="4">
        <v>85</v>
      </c>
      <c r="O74" s="4">
        <v>5</v>
      </c>
      <c r="P74" s="4">
        <v>0</v>
      </c>
      <c r="Q74" s="5">
        <f t="shared" si="4"/>
        <v>90</v>
      </c>
      <c r="R74" s="5">
        <v>62711.730179028134</v>
      </c>
      <c r="S74" s="5">
        <v>50000</v>
      </c>
      <c r="T74" s="5">
        <v>0</v>
      </c>
      <c r="U74" s="5">
        <f t="shared" si="6"/>
        <v>5330520</v>
      </c>
      <c r="V74" s="5">
        <v>5443231.7301790286</v>
      </c>
      <c r="W74" s="6">
        <v>1.9199999999999998E-2</v>
      </c>
      <c r="X74" s="35">
        <v>45931</v>
      </c>
      <c r="Y74" s="35">
        <v>45952</v>
      </c>
      <c r="Z74" s="4"/>
      <c r="AA74" s="21" t="s">
        <v>2620</v>
      </c>
      <c r="AB74" s="21" t="s">
        <v>2621</v>
      </c>
      <c r="AC74" s="34">
        <f t="shared" si="5"/>
        <v>104510.04921943734</v>
      </c>
      <c r="AD74" s="4" t="s">
        <v>2595</v>
      </c>
    </row>
    <row r="75" spans="1:30">
      <c r="A75" s="4">
        <v>20230035</v>
      </c>
      <c r="B75" s="4" t="s">
        <v>909</v>
      </c>
      <c r="C75" s="4" t="s">
        <v>1279</v>
      </c>
      <c r="D75" s="20" t="s">
        <v>1279</v>
      </c>
      <c r="E75" s="4" t="s">
        <v>910</v>
      </c>
      <c r="F75" s="4" t="s">
        <v>11</v>
      </c>
      <c r="G75" s="17" t="s">
        <v>21</v>
      </c>
      <c r="H75" s="16" t="s">
        <v>968</v>
      </c>
      <c r="I75" s="16" t="s">
        <v>641</v>
      </c>
      <c r="J75" s="16" t="s">
        <v>683</v>
      </c>
      <c r="K75" s="17" t="s">
        <v>1709</v>
      </c>
      <c r="L75" s="31" t="s">
        <v>703</v>
      </c>
      <c r="M75" s="3">
        <v>65799</v>
      </c>
      <c r="N75" s="4">
        <v>40</v>
      </c>
      <c r="O75" s="4">
        <v>10</v>
      </c>
      <c r="P75" s="4">
        <v>0</v>
      </c>
      <c r="Q75" s="5">
        <f t="shared" si="4"/>
        <v>50</v>
      </c>
      <c r="R75" s="5">
        <v>69669.553759590795</v>
      </c>
      <c r="S75" s="5">
        <v>50000</v>
      </c>
      <c r="T75" s="5">
        <v>0</v>
      </c>
      <c r="U75" s="5">
        <f t="shared" si="6"/>
        <v>3289950</v>
      </c>
      <c r="V75" s="5">
        <v>3409619.5537595907</v>
      </c>
      <c r="W75" s="6">
        <v>1.9199999999999998E-2</v>
      </c>
      <c r="X75" s="35">
        <v>45931</v>
      </c>
      <c r="Y75" s="35">
        <v>45952</v>
      </c>
      <c r="Z75" s="4"/>
      <c r="AA75" s="21" t="s">
        <v>2622</v>
      </c>
      <c r="AB75" s="21" t="s">
        <v>2619</v>
      </c>
      <c r="AC75" s="34">
        <f t="shared" si="5"/>
        <v>65464.695432184133</v>
      </c>
      <c r="AD75" s="4" t="s">
        <v>2595</v>
      </c>
    </row>
    <row r="76" spans="1:30">
      <c r="A76" s="4">
        <v>20100310</v>
      </c>
      <c r="B76" s="4" t="s">
        <v>90</v>
      </c>
      <c r="C76" s="4" t="s">
        <v>1132</v>
      </c>
      <c r="D76" s="20" t="s">
        <v>1132</v>
      </c>
      <c r="E76" s="4" t="s">
        <v>323</v>
      </c>
      <c r="F76" s="4" t="s">
        <v>11</v>
      </c>
      <c r="G76" s="17" t="s">
        <v>21</v>
      </c>
      <c r="H76" s="16" t="s">
        <v>519</v>
      </c>
      <c r="I76" s="16" t="s">
        <v>790</v>
      </c>
      <c r="J76" s="16" t="s">
        <v>908</v>
      </c>
      <c r="K76" s="17" t="s">
        <v>1565</v>
      </c>
      <c r="L76" s="31" t="s">
        <v>703</v>
      </c>
      <c r="M76" s="3">
        <v>58000</v>
      </c>
      <c r="N76" s="4">
        <v>55</v>
      </c>
      <c r="O76" s="4">
        <v>25</v>
      </c>
      <c r="P76" s="4">
        <v>0</v>
      </c>
      <c r="Q76" s="5">
        <f t="shared" si="4"/>
        <v>80</v>
      </c>
      <c r="R76" s="5">
        <v>65845.527291997889</v>
      </c>
      <c r="S76" s="5">
        <v>309771</v>
      </c>
      <c r="T76" s="5">
        <v>0</v>
      </c>
      <c r="U76" s="5">
        <f t="shared" si="6"/>
        <v>4640000</v>
      </c>
      <c r="V76" s="5">
        <v>5015616.5272919983</v>
      </c>
      <c r="W76" s="6">
        <v>1.9199999999999998E-2</v>
      </c>
      <c r="X76" s="35">
        <v>45931</v>
      </c>
      <c r="Y76" s="35">
        <v>45952</v>
      </c>
      <c r="Z76" s="4"/>
      <c r="AA76" s="21" t="s">
        <v>2624</v>
      </c>
      <c r="AB76" s="21" t="s">
        <v>2625</v>
      </c>
      <c r="AC76" s="34">
        <f t="shared" si="5"/>
        <v>96299.837324006352</v>
      </c>
      <c r="AD76" s="4" t="s">
        <v>2595</v>
      </c>
    </row>
    <row r="77" spans="1:30">
      <c r="A77" s="4">
        <v>20190357</v>
      </c>
      <c r="B77" s="4" t="s">
        <v>1040</v>
      </c>
      <c r="C77" s="4" t="s">
        <v>1143</v>
      </c>
      <c r="D77" s="20" t="s">
        <v>1143</v>
      </c>
      <c r="E77" s="4" t="s">
        <v>1041</v>
      </c>
      <c r="F77" s="4" t="s">
        <v>11</v>
      </c>
      <c r="G77" s="17" t="s">
        <v>21</v>
      </c>
      <c r="H77" s="16" t="s">
        <v>487</v>
      </c>
      <c r="I77" s="26" t="s">
        <v>488</v>
      </c>
      <c r="J77" s="16" t="s">
        <v>678</v>
      </c>
      <c r="K77" s="17" t="s">
        <v>1576</v>
      </c>
      <c r="L77" s="31" t="s">
        <v>703</v>
      </c>
      <c r="M77" s="3">
        <v>58000</v>
      </c>
      <c r="N77" s="4">
        <v>171</v>
      </c>
      <c r="O77" s="4">
        <v>9</v>
      </c>
      <c r="P77" s="4">
        <v>0</v>
      </c>
      <c r="Q77" s="5">
        <f t="shared" si="4"/>
        <v>180</v>
      </c>
      <c r="R77" s="5">
        <v>220000.00000000003</v>
      </c>
      <c r="S77" s="5">
        <v>150000</v>
      </c>
      <c r="T77" s="5">
        <v>0</v>
      </c>
      <c r="U77" s="5">
        <f t="shared" si="6"/>
        <v>10440000</v>
      </c>
      <c r="V77" s="5">
        <v>10810000</v>
      </c>
      <c r="W77" s="6">
        <v>1.9199999999999998E-2</v>
      </c>
      <c r="X77" s="35">
        <v>45931</v>
      </c>
      <c r="Y77" s="35">
        <v>45952</v>
      </c>
      <c r="Z77" s="4"/>
      <c r="AA77" s="21" t="s">
        <v>2627</v>
      </c>
      <c r="AB77" s="21" t="s">
        <v>2621</v>
      </c>
      <c r="AC77" s="34">
        <f t="shared" si="5"/>
        <v>207551.99999999997</v>
      </c>
      <c r="AD77" s="4" t="s">
        <v>2595</v>
      </c>
    </row>
    <row r="78" spans="1:30">
      <c r="A78" s="4">
        <v>20200204</v>
      </c>
      <c r="B78" s="4" t="s">
        <v>94</v>
      </c>
      <c r="C78" s="4" t="s">
        <v>1222</v>
      </c>
      <c r="D78" s="20" t="s">
        <v>1222</v>
      </c>
      <c r="E78" s="4" t="s">
        <v>326</v>
      </c>
      <c r="F78" s="4" t="s">
        <v>11</v>
      </c>
      <c r="G78" s="17" t="s">
        <v>21</v>
      </c>
      <c r="H78" s="16" t="s">
        <v>530</v>
      </c>
      <c r="I78" s="16" t="s">
        <v>790</v>
      </c>
      <c r="J78" s="16" t="s">
        <v>908</v>
      </c>
      <c r="K78" s="17" t="s">
        <v>1653</v>
      </c>
      <c r="L78" s="31" t="s">
        <v>703</v>
      </c>
      <c r="M78" s="3">
        <v>58000</v>
      </c>
      <c r="N78" s="4">
        <v>55</v>
      </c>
      <c r="O78" s="4">
        <v>35</v>
      </c>
      <c r="P78" s="4">
        <v>0</v>
      </c>
      <c r="Q78" s="5">
        <f t="shared" si="4"/>
        <v>90</v>
      </c>
      <c r="R78" s="5">
        <v>86660.014416786944</v>
      </c>
      <c r="S78" s="5">
        <v>50000</v>
      </c>
      <c r="T78" s="5">
        <v>0</v>
      </c>
      <c r="U78" s="5">
        <f t="shared" si="6"/>
        <v>5220000</v>
      </c>
      <c r="V78" s="5">
        <v>5356660.0144167868</v>
      </c>
      <c r="W78" s="6">
        <v>1.9199999999999998E-2</v>
      </c>
      <c r="X78" s="35">
        <v>45931</v>
      </c>
      <c r="Y78" s="35">
        <v>45952</v>
      </c>
      <c r="Z78" s="4"/>
      <c r="AA78" s="21" t="s">
        <v>2628</v>
      </c>
      <c r="AB78" s="21" t="s">
        <v>2625</v>
      </c>
      <c r="AC78" s="34">
        <f t="shared" si="5"/>
        <v>102847.8722768023</v>
      </c>
      <c r="AD78" s="4" t="s">
        <v>2595</v>
      </c>
    </row>
    <row r="79" spans="1:30">
      <c r="A79" s="4">
        <v>20180393</v>
      </c>
      <c r="B79" s="4" t="s">
        <v>88</v>
      </c>
      <c r="C79" s="4" t="s">
        <v>1210</v>
      </c>
      <c r="D79" s="20" t="s">
        <v>1210</v>
      </c>
      <c r="E79" s="4" t="s">
        <v>321</v>
      </c>
      <c r="F79" s="4" t="s">
        <v>11</v>
      </c>
      <c r="G79" s="17" t="s">
        <v>21</v>
      </c>
      <c r="H79" s="16" t="s">
        <v>527</v>
      </c>
      <c r="I79" s="16" t="s">
        <v>790</v>
      </c>
      <c r="J79" s="16" t="s">
        <v>908</v>
      </c>
      <c r="K79" s="17" t="s">
        <v>2397</v>
      </c>
      <c r="L79" s="31" t="s">
        <v>703</v>
      </c>
      <c r="M79" s="3">
        <v>58000</v>
      </c>
      <c r="N79" s="4">
        <v>60</v>
      </c>
      <c r="O79" s="4">
        <v>20</v>
      </c>
      <c r="P79" s="4">
        <v>0</v>
      </c>
      <c r="Q79" s="5">
        <f t="shared" si="4"/>
        <v>80</v>
      </c>
      <c r="R79" s="5">
        <v>81626.873556537219</v>
      </c>
      <c r="S79" s="5">
        <v>209080.99999999997</v>
      </c>
      <c r="T79" s="5">
        <v>0</v>
      </c>
      <c r="U79" s="5">
        <f t="shared" si="6"/>
        <v>4640000</v>
      </c>
      <c r="V79" s="5">
        <v>4930707.8735565376</v>
      </c>
      <c r="W79" s="6">
        <v>1.9199999999999998E-2</v>
      </c>
      <c r="X79" s="35">
        <v>45931</v>
      </c>
      <c r="Y79" s="35">
        <v>45952</v>
      </c>
      <c r="Z79" s="4"/>
      <c r="AA79" s="21" t="s">
        <v>2624</v>
      </c>
      <c r="AB79" s="21" t="s">
        <v>2625</v>
      </c>
      <c r="AC79" s="34">
        <f t="shared" si="5"/>
        <v>94669.591172285509</v>
      </c>
      <c r="AD79" s="4" t="s">
        <v>2595</v>
      </c>
    </row>
    <row r="80" spans="1:30">
      <c r="A80" s="4">
        <v>20190467</v>
      </c>
      <c r="B80" s="4" t="s">
        <v>2526</v>
      </c>
      <c r="C80" s="4" t="s">
        <v>2527</v>
      </c>
      <c r="D80" s="20" t="s">
        <v>2527</v>
      </c>
      <c r="E80" s="4" t="s">
        <v>2550</v>
      </c>
      <c r="F80" s="4" t="s">
        <v>11</v>
      </c>
      <c r="G80" s="17" t="s">
        <v>21</v>
      </c>
      <c r="H80" s="16" t="s">
        <v>510</v>
      </c>
      <c r="I80" s="26" t="s">
        <v>641</v>
      </c>
      <c r="J80" s="16" t="s">
        <v>683</v>
      </c>
      <c r="K80" s="17" t="s">
        <v>2584</v>
      </c>
      <c r="L80" s="31" t="s">
        <v>703</v>
      </c>
      <c r="M80" s="3">
        <v>69430</v>
      </c>
      <c r="N80" s="4">
        <v>50</v>
      </c>
      <c r="O80" s="4">
        <v>10</v>
      </c>
      <c r="P80" s="4">
        <v>0</v>
      </c>
      <c r="Q80" s="5">
        <f t="shared" si="4"/>
        <v>60</v>
      </c>
      <c r="R80" s="5">
        <v>73513.661327231137</v>
      </c>
      <c r="S80" s="5">
        <v>50000</v>
      </c>
      <c r="T80" s="5">
        <v>0</v>
      </c>
      <c r="U80" s="5">
        <f t="shared" si="6"/>
        <v>4165799.9999999995</v>
      </c>
      <c r="V80" s="5">
        <v>4289313.6613272307</v>
      </c>
      <c r="W80" s="6">
        <v>1.9199999999999998E-2</v>
      </c>
      <c r="X80" s="35">
        <v>45931</v>
      </c>
      <c r="Y80" s="35">
        <v>45952</v>
      </c>
      <c r="Z80" s="4"/>
      <c r="AA80" s="21" t="s">
        <v>2622</v>
      </c>
      <c r="AB80" s="21" t="s">
        <v>2619</v>
      </c>
      <c r="AC80" s="34">
        <f t="shared" si="5"/>
        <v>82354.822297482824</v>
      </c>
      <c r="AD80" s="4" t="s">
        <v>2595</v>
      </c>
    </row>
    <row r="81" spans="1:30">
      <c r="A81" s="4">
        <v>20200212</v>
      </c>
      <c r="B81" s="4" t="s">
        <v>65</v>
      </c>
      <c r="C81" s="4" t="s">
        <v>1175</v>
      </c>
      <c r="D81" s="20" t="s">
        <v>1175</v>
      </c>
      <c r="E81" s="4" t="s">
        <v>298</v>
      </c>
      <c r="F81" s="4" t="s">
        <v>11</v>
      </c>
      <c r="G81" s="17" t="s">
        <v>21</v>
      </c>
      <c r="H81" s="16" t="s">
        <v>514</v>
      </c>
      <c r="I81" s="26" t="s">
        <v>501</v>
      </c>
      <c r="J81" s="16" t="s">
        <v>678</v>
      </c>
      <c r="K81" s="17" t="s">
        <v>2398</v>
      </c>
      <c r="L81" s="31" t="s">
        <v>703</v>
      </c>
      <c r="M81" s="3">
        <v>58000</v>
      </c>
      <c r="N81" s="4">
        <v>212</v>
      </c>
      <c r="O81" s="4">
        <v>18</v>
      </c>
      <c r="P81" s="4">
        <v>0</v>
      </c>
      <c r="Q81" s="5">
        <f t="shared" si="4"/>
        <v>230</v>
      </c>
      <c r="R81" s="5">
        <v>136520.80996529051</v>
      </c>
      <c r="S81" s="5">
        <v>153083</v>
      </c>
      <c r="T81" s="5">
        <v>0</v>
      </c>
      <c r="U81" s="5">
        <f t="shared" si="6"/>
        <v>13340000</v>
      </c>
      <c r="V81" s="5">
        <v>13629603.80996529</v>
      </c>
      <c r="W81" s="6">
        <v>1.9199999999999998E-2</v>
      </c>
      <c r="X81" s="35">
        <v>45931</v>
      </c>
      <c r="Y81" s="35">
        <v>45952</v>
      </c>
      <c r="Z81" s="4"/>
      <c r="AA81" s="21" t="s">
        <v>2620</v>
      </c>
      <c r="AB81" s="21" t="s">
        <v>2621</v>
      </c>
      <c r="AC81" s="34">
        <f t="shared" si="5"/>
        <v>261688.39315133356</v>
      </c>
      <c r="AD81" s="4" t="s">
        <v>2595</v>
      </c>
    </row>
    <row r="82" spans="1:30">
      <c r="A82" s="4">
        <v>20190534</v>
      </c>
      <c r="B82" s="4" t="s">
        <v>60</v>
      </c>
      <c r="C82" s="4" t="s">
        <v>1161</v>
      </c>
      <c r="D82" s="20" t="s">
        <v>1161</v>
      </c>
      <c r="E82" s="4" t="s">
        <v>294</v>
      </c>
      <c r="F82" s="4" t="s">
        <v>11</v>
      </c>
      <c r="G82" s="17" t="s">
        <v>21</v>
      </c>
      <c r="H82" s="16" t="s">
        <v>511</v>
      </c>
      <c r="I82" s="16" t="s">
        <v>501</v>
      </c>
      <c r="J82" s="16" t="s">
        <v>678</v>
      </c>
      <c r="K82" s="17" t="s">
        <v>1594</v>
      </c>
      <c r="L82" s="31" t="s">
        <v>703</v>
      </c>
      <c r="M82" s="3">
        <v>57737</v>
      </c>
      <c r="N82" s="4">
        <v>212</v>
      </c>
      <c r="O82" s="4">
        <v>13</v>
      </c>
      <c r="P82" s="4">
        <v>0</v>
      </c>
      <c r="Q82" s="5">
        <f t="shared" si="4"/>
        <v>225</v>
      </c>
      <c r="R82" s="5">
        <v>152833.51822250636</v>
      </c>
      <c r="S82" s="5">
        <v>50000</v>
      </c>
      <c r="T82" s="5">
        <v>0</v>
      </c>
      <c r="U82" s="5">
        <f t="shared" si="6"/>
        <v>12990825</v>
      </c>
      <c r="V82" s="5">
        <v>13193658.518222507</v>
      </c>
      <c r="W82" s="6">
        <v>1.9199999999999998E-2</v>
      </c>
      <c r="X82" s="35">
        <v>45931</v>
      </c>
      <c r="Y82" s="35">
        <v>45952</v>
      </c>
      <c r="Z82" s="4"/>
      <c r="AA82" s="21" t="s">
        <v>2620</v>
      </c>
      <c r="AB82" s="21" t="s">
        <v>2621</v>
      </c>
      <c r="AC82" s="34">
        <f t="shared" si="5"/>
        <v>253318.2435498721</v>
      </c>
      <c r="AD82" s="4" t="s">
        <v>2595</v>
      </c>
    </row>
    <row r="83" spans="1:30">
      <c r="A83" s="4">
        <v>20170239</v>
      </c>
      <c r="B83" s="4" t="s">
        <v>39</v>
      </c>
      <c r="C83" s="4" t="s">
        <v>1190</v>
      </c>
      <c r="D83" s="20" t="s">
        <v>1190</v>
      </c>
      <c r="E83" s="4" t="s">
        <v>274</v>
      </c>
      <c r="F83" s="4" t="s">
        <v>11</v>
      </c>
      <c r="G83" s="17" t="s">
        <v>21</v>
      </c>
      <c r="H83" s="16" t="s">
        <v>494</v>
      </c>
      <c r="I83" s="16" t="s">
        <v>488</v>
      </c>
      <c r="J83" s="16" t="s">
        <v>678</v>
      </c>
      <c r="K83" s="17" t="s">
        <v>1622</v>
      </c>
      <c r="L83" s="31" t="s">
        <v>703</v>
      </c>
      <c r="M83" s="3">
        <v>58000</v>
      </c>
      <c r="N83" s="4">
        <v>154</v>
      </c>
      <c r="O83" s="4">
        <v>26</v>
      </c>
      <c r="P83" s="4">
        <v>0</v>
      </c>
      <c r="Q83" s="5">
        <f t="shared" si="4"/>
        <v>180</v>
      </c>
      <c r="R83" s="5">
        <v>140899.2373102844</v>
      </c>
      <c r="S83" s="5">
        <v>116004</v>
      </c>
      <c r="T83" s="5">
        <v>0</v>
      </c>
      <c r="U83" s="5">
        <f t="shared" si="6"/>
        <v>10440000</v>
      </c>
      <c r="V83" s="5">
        <v>10696903.237310285</v>
      </c>
      <c r="W83" s="6">
        <v>1.9199999999999998E-2</v>
      </c>
      <c r="X83" s="35">
        <v>45931</v>
      </c>
      <c r="Y83" s="35">
        <v>45952</v>
      </c>
      <c r="Z83" s="4"/>
      <c r="AA83" s="21" t="s">
        <v>2627</v>
      </c>
      <c r="AB83" s="21" t="s">
        <v>2621</v>
      </c>
      <c r="AC83" s="34">
        <f t="shared" si="5"/>
        <v>205380.54215635746</v>
      </c>
      <c r="AD83" s="4" t="s">
        <v>2595</v>
      </c>
    </row>
    <row r="84" spans="1:30">
      <c r="A84" s="4">
        <v>2006189</v>
      </c>
      <c r="B84" s="4" t="s">
        <v>84</v>
      </c>
      <c r="C84" s="4" t="s">
        <v>1118</v>
      </c>
      <c r="D84" s="20" t="s">
        <v>1118</v>
      </c>
      <c r="E84" s="4" t="s">
        <v>317</v>
      </c>
      <c r="F84" s="4" t="s">
        <v>11</v>
      </c>
      <c r="G84" s="17" t="s">
        <v>21</v>
      </c>
      <c r="H84" s="16" t="s">
        <v>526</v>
      </c>
      <c r="I84" s="16" t="s">
        <v>790</v>
      </c>
      <c r="J84" s="16" t="s">
        <v>908</v>
      </c>
      <c r="K84" s="17" t="s">
        <v>1552</v>
      </c>
      <c r="L84" s="31" t="s">
        <v>703</v>
      </c>
      <c r="M84" s="3">
        <v>56163</v>
      </c>
      <c r="N84" s="4">
        <v>70</v>
      </c>
      <c r="O84" s="4">
        <v>10</v>
      </c>
      <c r="P84" s="4">
        <v>0</v>
      </c>
      <c r="Q84" s="5">
        <f t="shared" si="4"/>
        <v>80</v>
      </c>
      <c r="R84" s="5">
        <v>79289.086894142631</v>
      </c>
      <c r="S84" s="5">
        <v>206276</v>
      </c>
      <c r="T84" s="5">
        <v>0</v>
      </c>
      <c r="U84" s="5">
        <f t="shared" si="6"/>
        <v>4493040</v>
      </c>
      <c r="V84" s="5">
        <v>4778605.0868941424</v>
      </c>
      <c r="W84" s="6">
        <v>1.9199999999999998E-2</v>
      </c>
      <c r="X84" s="35">
        <v>45931</v>
      </c>
      <c r="Y84" s="35">
        <v>45952</v>
      </c>
      <c r="Z84" s="4"/>
      <c r="AA84" s="21" t="s">
        <v>2624</v>
      </c>
      <c r="AB84" s="21" t="s">
        <v>2625</v>
      </c>
      <c r="AC84" s="34">
        <f t="shared" si="5"/>
        <v>91749.217668367521</v>
      </c>
      <c r="AD84" s="4" t="s">
        <v>2595</v>
      </c>
    </row>
    <row r="85" spans="1:30">
      <c r="A85" s="4">
        <v>20190117</v>
      </c>
      <c r="B85" s="4" t="s">
        <v>38</v>
      </c>
      <c r="C85" s="4" t="s">
        <v>1269</v>
      </c>
      <c r="D85" s="20" t="s">
        <v>2144</v>
      </c>
      <c r="E85" s="4" t="s">
        <v>261</v>
      </c>
      <c r="F85" s="4" t="s">
        <v>11</v>
      </c>
      <c r="G85" s="17" t="s">
        <v>21</v>
      </c>
      <c r="H85" s="16" t="s">
        <v>493</v>
      </c>
      <c r="I85" s="16" t="s">
        <v>262</v>
      </c>
      <c r="J85" s="16" t="s">
        <v>683</v>
      </c>
      <c r="K85" s="17" t="s">
        <v>1698</v>
      </c>
      <c r="L85" s="31" t="s">
        <v>703</v>
      </c>
      <c r="M85" s="3">
        <v>54796</v>
      </c>
      <c r="N85" s="4">
        <v>97</v>
      </c>
      <c r="O85" s="4">
        <v>5</v>
      </c>
      <c r="P85" s="4">
        <v>0</v>
      </c>
      <c r="Q85" s="5">
        <f t="shared" si="4"/>
        <v>102</v>
      </c>
      <c r="R85" s="5">
        <v>58018.882797731589</v>
      </c>
      <c r="S85" s="5">
        <v>100000</v>
      </c>
      <c r="T85" s="5">
        <v>0</v>
      </c>
      <c r="U85" s="5">
        <f t="shared" si="6"/>
        <v>5589192</v>
      </c>
      <c r="V85" s="5">
        <v>5747210.882797732</v>
      </c>
      <c r="W85" s="6">
        <v>1.9199999999999998E-2</v>
      </c>
      <c r="X85" s="35">
        <v>45931</v>
      </c>
      <c r="Y85" s="35">
        <v>45952</v>
      </c>
      <c r="Z85" s="4"/>
      <c r="AA85" s="21" t="s">
        <v>2623</v>
      </c>
      <c r="AB85" s="21" t="s">
        <v>2619</v>
      </c>
      <c r="AC85" s="34">
        <f t="shared" si="5"/>
        <v>110346.44894971645</v>
      </c>
      <c r="AD85" s="4" t="s">
        <v>2595</v>
      </c>
    </row>
    <row r="86" spans="1:30">
      <c r="A86" s="4">
        <v>20210062</v>
      </c>
      <c r="B86" s="4" t="s">
        <v>706</v>
      </c>
      <c r="C86" s="4" t="s">
        <v>1128</v>
      </c>
      <c r="D86" s="20" t="s">
        <v>2145</v>
      </c>
      <c r="E86" s="4" t="s">
        <v>705</v>
      </c>
      <c r="F86" s="4" t="s">
        <v>11</v>
      </c>
      <c r="G86" s="17" t="s">
        <v>21</v>
      </c>
      <c r="H86" s="16" t="s">
        <v>707</v>
      </c>
      <c r="I86" s="16" t="s">
        <v>17</v>
      </c>
      <c r="J86" s="16" t="s">
        <v>908</v>
      </c>
      <c r="K86" s="17" t="s">
        <v>1561</v>
      </c>
      <c r="L86" s="31" t="s">
        <v>703</v>
      </c>
      <c r="M86" s="3">
        <v>54000</v>
      </c>
      <c r="N86" s="4">
        <v>70</v>
      </c>
      <c r="O86" s="4">
        <v>25</v>
      </c>
      <c r="P86" s="4">
        <v>0</v>
      </c>
      <c r="Q86" s="5">
        <f t="shared" si="4"/>
        <v>95</v>
      </c>
      <c r="R86" s="5">
        <v>73735.610720375102</v>
      </c>
      <c r="S86" s="5">
        <v>50000</v>
      </c>
      <c r="T86" s="5">
        <v>0</v>
      </c>
      <c r="U86" s="5">
        <f t="shared" si="6"/>
        <v>5130000</v>
      </c>
      <c r="V86" s="5">
        <v>5253735.6107203756</v>
      </c>
      <c r="W86" s="6">
        <v>1.9199999999999998E-2</v>
      </c>
      <c r="X86" s="35">
        <v>45931</v>
      </c>
      <c r="Y86" s="35">
        <v>45952</v>
      </c>
      <c r="Z86" s="4"/>
      <c r="AA86" s="21" t="s">
        <v>2630</v>
      </c>
      <c r="AB86" s="21" t="s">
        <v>2625</v>
      </c>
      <c r="AC86" s="34">
        <f t="shared" si="5"/>
        <v>100871.72372583121</v>
      </c>
      <c r="AD86" s="4" t="s">
        <v>2595</v>
      </c>
    </row>
    <row r="87" spans="1:30">
      <c r="A87" s="4">
        <v>20220102</v>
      </c>
      <c r="B87" s="4" t="s">
        <v>833</v>
      </c>
      <c r="C87" s="4" t="s">
        <v>1268</v>
      </c>
      <c r="D87" s="20" t="s">
        <v>1268</v>
      </c>
      <c r="E87" s="4" t="s">
        <v>834</v>
      </c>
      <c r="F87" s="4" t="s">
        <v>11</v>
      </c>
      <c r="G87" s="17" t="s">
        <v>21</v>
      </c>
      <c r="H87" s="16" t="s">
        <v>835</v>
      </c>
      <c r="I87" s="16" t="s">
        <v>790</v>
      </c>
      <c r="J87" s="16" t="s">
        <v>908</v>
      </c>
      <c r="K87" s="17" t="s">
        <v>1697</v>
      </c>
      <c r="L87" s="31" t="s">
        <v>703</v>
      </c>
      <c r="M87" s="3">
        <v>55689</v>
      </c>
      <c r="N87" s="4">
        <v>70</v>
      </c>
      <c r="O87" s="4">
        <v>10</v>
      </c>
      <c r="P87" s="4">
        <v>0</v>
      </c>
      <c r="Q87" s="5">
        <f t="shared" si="4"/>
        <v>80</v>
      </c>
      <c r="R87" s="5">
        <v>78619.975306464417</v>
      </c>
      <c r="S87" s="5">
        <v>50000</v>
      </c>
      <c r="T87" s="5">
        <v>0</v>
      </c>
      <c r="U87" s="5">
        <f t="shared" si="6"/>
        <v>4455120</v>
      </c>
      <c r="V87" s="5">
        <v>4583739.9753064644</v>
      </c>
      <c r="W87" s="6">
        <v>1.9199999999999998E-2</v>
      </c>
      <c r="X87" s="35">
        <v>45931</v>
      </c>
      <c r="Y87" s="35">
        <v>45952</v>
      </c>
      <c r="Z87" s="4"/>
      <c r="AA87" s="21" t="s">
        <v>2624</v>
      </c>
      <c r="AB87" s="21" t="s">
        <v>2625</v>
      </c>
      <c r="AC87" s="34">
        <f t="shared" si="5"/>
        <v>88007.807525884113</v>
      </c>
      <c r="AD87" s="4" t="s">
        <v>2595</v>
      </c>
    </row>
    <row r="88" spans="1:30">
      <c r="A88" s="4">
        <v>20210091</v>
      </c>
      <c r="B88" s="4" t="s">
        <v>157</v>
      </c>
      <c r="C88" s="4" t="s">
        <v>1153</v>
      </c>
      <c r="D88" s="20" t="s">
        <v>1153</v>
      </c>
      <c r="E88" s="4" t="s">
        <v>382</v>
      </c>
      <c r="F88" s="4" t="s">
        <v>11</v>
      </c>
      <c r="G88" s="17" t="s">
        <v>21</v>
      </c>
      <c r="H88" s="16" t="s">
        <v>564</v>
      </c>
      <c r="I88" s="16" t="s">
        <v>641</v>
      </c>
      <c r="J88" s="16" t="s">
        <v>683</v>
      </c>
      <c r="K88" s="17" t="s">
        <v>1586</v>
      </c>
      <c r="L88" s="31" t="s">
        <v>703</v>
      </c>
      <c r="M88" s="3">
        <v>50000</v>
      </c>
      <c r="N88" s="4">
        <v>80</v>
      </c>
      <c r="O88" s="4">
        <v>20</v>
      </c>
      <c r="P88" s="4">
        <v>0</v>
      </c>
      <c r="Q88" s="5">
        <f t="shared" si="4"/>
        <v>100</v>
      </c>
      <c r="R88" s="5">
        <v>50613.052528034605</v>
      </c>
      <c r="S88" s="5">
        <v>50000</v>
      </c>
      <c r="T88" s="5">
        <v>0</v>
      </c>
      <c r="U88" s="5">
        <f t="shared" si="6"/>
        <v>5000000</v>
      </c>
      <c r="V88" s="5">
        <v>5100613.0525280349</v>
      </c>
      <c r="W88" s="6">
        <v>1.9199999999999998E-2</v>
      </c>
      <c r="X88" s="35">
        <v>45931</v>
      </c>
      <c r="Y88" s="35">
        <v>45952</v>
      </c>
      <c r="Z88" s="4"/>
      <c r="AA88" s="21" t="s">
        <v>2629</v>
      </c>
      <c r="AB88" s="21" t="s">
        <v>2619</v>
      </c>
      <c r="AC88" s="34">
        <f t="shared" si="5"/>
        <v>97931.770608538267</v>
      </c>
      <c r="AD88" s="4" t="s">
        <v>2595</v>
      </c>
    </row>
    <row r="89" spans="1:30">
      <c r="A89" s="4">
        <v>20190527</v>
      </c>
      <c r="B89" s="4" t="s">
        <v>91</v>
      </c>
      <c r="C89" s="4" t="s">
        <v>1182</v>
      </c>
      <c r="D89" s="20" t="s">
        <v>1182</v>
      </c>
      <c r="E89" s="4" t="s">
        <v>324</v>
      </c>
      <c r="F89" s="4" t="s">
        <v>11</v>
      </c>
      <c r="G89" s="17" t="s">
        <v>21</v>
      </c>
      <c r="H89" s="16" t="s">
        <v>528</v>
      </c>
      <c r="I89" s="26" t="s">
        <v>790</v>
      </c>
      <c r="J89" s="16" t="s">
        <v>908</v>
      </c>
      <c r="K89" s="17" t="s">
        <v>1614</v>
      </c>
      <c r="L89" s="31" t="s">
        <v>703</v>
      </c>
      <c r="M89" s="3">
        <v>58702</v>
      </c>
      <c r="N89" s="4">
        <v>30</v>
      </c>
      <c r="O89" s="4">
        <v>20</v>
      </c>
      <c r="P89" s="4">
        <v>0</v>
      </c>
      <c r="Q89" s="5">
        <f t="shared" si="4"/>
        <v>50</v>
      </c>
      <c r="R89" s="5">
        <v>41436.496163682881</v>
      </c>
      <c r="S89" s="5">
        <v>50000</v>
      </c>
      <c r="T89" s="5">
        <v>0</v>
      </c>
      <c r="U89" s="5">
        <f t="shared" si="6"/>
        <v>2935100</v>
      </c>
      <c r="V89" s="5">
        <v>3026536.496163683</v>
      </c>
      <c r="W89" s="6">
        <v>1.9199999999999998E-2</v>
      </c>
      <c r="X89" s="35">
        <v>45931</v>
      </c>
      <c r="Y89" s="35">
        <v>45952</v>
      </c>
      <c r="Z89" s="4"/>
      <c r="AA89" s="21" t="s">
        <v>2628</v>
      </c>
      <c r="AB89" s="21" t="s">
        <v>2625</v>
      </c>
      <c r="AC89" s="34">
        <f t="shared" si="5"/>
        <v>58109.500726342711</v>
      </c>
      <c r="AD89" s="4" t="s">
        <v>2595</v>
      </c>
    </row>
    <row r="90" spans="1:30">
      <c r="A90" s="4">
        <v>20200003</v>
      </c>
      <c r="B90" s="4" t="s">
        <v>58</v>
      </c>
      <c r="C90" s="4" t="s">
        <v>1160</v>
      </c>
      <c r="D90" s="20" t="s">
        <v>2146</v>
      </c>
      <c r="E90" s="4" t="s">
        <v>292</v>
      </c>
      <c r="F90" s="4" t="s">
        <v>11</v>
      </c>
      <c r="G90" s="17" t="s">
        <v>21</v>
      </c>
      <c r="H90" s="16" t="s">
        <v>508</v>
      </c>
      <c r="I90" s="16" t="s">
        <v>501</v>
      </c>
      <c r="J90" s="16" t="s">
        <v>678</v>
      </c>
      <c r="K90" s="17" t="s">
        <v>1593</v>
      </c>
      <c r="L90" s="31" t="s">
        <v>703</v>
      </c>
      <c r="M90" s="3">
        <v>58000</v>
      </c>
      <c r="N90" s="4">
        <v>94</v>
      </c>
      <c r="O90" s="4">
        <v>6</v>
      </c>
      <c r="P90" s="4">
        <v>0</v>
      </c>
      <c r="Q90" s="5">
        <f t="shared" si="4"/>
        <v>100</v>
      </c>
      <c r="R90" s="5">
        <v>80000</v>
      </c>
      <c r="S90" s="5">
        <v>128577.00000000001</v>
      </c>
      <c r="T90" s="5">
        <v>0</v>
      </c>
      <c r="U90" s="5">
        <f t="shared" si="6"/>
        <v>5800000</v>
      </c>
      <c r="V90" s="5">
        <v>6008577</v>
      </c>
      <c r="W90" s="6">
        <v>1.9199999999999998E-2</v>
      </c>
      <c r="X90" s="35">
        <v>45931</v>
      </c>
      <c r="Y90" s="35">
        <v>45952</v>
      </c>
      <c r="Z90" s="4"/>
      <c r="AA90" s="21" t="s">
        <v>2620</v>
      </c>
      <c r="AB90" s="21" t="s">
        <v>2621</v>
      </c>
      <c r="AC90" s="34">
        <f t="shared" si="5"/>
        <v>115364.67839999999</v>
      </c>
      <c r="AD90" s="4" t="s">
        <v>2595</v>
      </c>
    </row>
    <row r="91" spans="1:30">
      <c r="A91" s="4">
        <v>20060566</v>
      </c>
      <c r="B91" s="4" t="s">
        <v>30</v>
      </c>
      <c r="C91" s="4" t="s">
        <v>1174</v>
      </c>
      <c r="D91" s="20" t="s">
        <v>1174</v>
      </c>
      <c r="E91" s="4" t="s">
        <v>266</v>
      </c>
      <c r="F91" s="4" t="s">
        <v>11</v>
      </c>
      <c r="G91" s="17" t="s">
        <v>21</v>
      </c>
      <c r="H91" s="16" t="s">
        <v>486</v>
      </c>
      <c r="I91" s="16" t="s">
        <v>262</v>
      </c>
      <c r="J91" s="16" t="s">
        <v>683</v>
      </c>
      <c r="K91" s="17" t="s">
        <v>1607</v>
      </c>
      <c r="L91" s="31" t="s">
        <v>703</v>
      </c>
      <c r="M91" s="3">
        <v>56000</v>
      </c>
      <c r="N91" s="4">
        <v>87</v>
      </c>
      <c r="O91" s="4">
        <v>13</v>
      </c>
      <c r="P91" s="4">
        <v>0</v>
      </c>
      <c r="Q91" s="5">
        <f t="shared" si="4"/>
        <v>100</v>
      </c>
      <c r="R91" s="5">
        <v>52197.060260352315</v>
      </c>
      <c r="S91" s="5">
        <v>50000</v>
      </c>
      <c r="T91" s="5">
        <v>0</v>
      </c>
      <c r="U91" s="5">
        <f t="shared" si="6"/>
        <v>5600000</v>
      </c>
      <c r="V91" s="5">
        <v>5702197.0602603527</v>
      </c>
      <c r="W91" s="6">
        <v>1.9199999999999998E-2</v>
      </c>
      <c r="X91" s="35">
        <v>45931</v>
      </c>
      <c r="Y91" s="35">
        <v>45952</v>
      </c>
      <c r="Z91" s="4"/>
      <c r="AA91" s="21" t="s">
        <v>2623</v>
      </c>
      <c r="AB91" s="21" t="s">
        <v>2619</v>
      </c>
      <c r="AC91" s="34">
        <f t="shared" si="5"/>
        <v>109482.18355699876</v>
      </c>
      <c r="AD91" s="4" t="s">
        <v>2595</v>
      </c>
    </row>
    <row r="92" spans="1:30">
      <c r="A92" s="4">
        <v>20190497</v>
      </c>
      <c r="B92" s="4" t="s">
        <v>50</v>
      </c>
      <c r="C92" s="4" t="s">
        <v>1116</v>
      </c>
      <c r="D92" s="20" t="s">
        <v>1116</v>
      </c>
      <c r="E92" s="4" t="s">
        <v>285</v>
      </c>
      <c r="F92" s="4" t="s">
        <v>11</v>
      </c>
      <c r="G92" s="17" t="s">
        <v>21</v>
      </c>
      <c r="H92" s="16" t="s">
        <v>498</v>
      </c>
      <c r="I92" s="16" t="s">
        <v>488</v>
      </c>
      <c r="J92" s="16" t="s">
        <v>678</v>
      </c>
      <c r="K92" s="17" t="s">
        <v>1550</v>
      </c>
      <c r="L92" s="31" t="s">
        <v>703</v>
      </c>
      <c r="M92" s="3">
        <v>52000</v>
      </c>
      <c r="N92" s="4">
        <v>66</v>
      </c>
      <c r="O92" s="4">
        <v>9</v>
      </c>
      <c r="P92" s="4">
        <v>0</v>
      </c>
      <c r="Q92" s="5">
        <f t="shared" si="4"/>
        <v>75</v>
      </c>
      <c r="R92" s="5">
        <v>51321.863938618939</v>
      </c>
      <c r="S92" s="5">
        <v>50000</v>
      </c>
      <c r="T92" s="5">
        <v>0</v>
      </c>
      <c r="U92" s="5">
        <f t="shared" si="6"/>
        <v>3900000</v>
      </c>
      <c r="V92" s="5">
        <v>4001321.8639386189</v>
      </c>
      <c r="W92" s="6">
        <v>1.9199999999999998E-2</v>
      </c>
      <c r="X92" s="35">
        <v>45931</v>
      </c>
      <c r="Y92" s="35">
        <v>45952</v>
      </c>
      <c r="Z92" s="4"/>
      <c r="AA92" s="21" t="s">
        <v>2627</v>
      </c>
      <c r="AB92" s="21" t="s">
        <v>2621</v>
      </c>
      <c r="AC92" s="34">
        <f t="shared" si="5"/>
        <v>76825.379787621481</v>
      </c>
      <c r="AD92" s="4" t="s">
        <v>2595</v>
      </c>
    </row>
    <row r="93" spans="1:30">
      <c r="A93" s="4">
        <v>20210257</v>
      </c>
      <c r="B93" s="4" t="s">
        <v>763</v>
      </c>
      <c r="C93" s="4" t="s">
        <v>1249</v>
      </c>
      <c r="D93" s="20" t="s">
        <v>1249</v>
      </c>
      <c r="E93" s="4" t="s">
        <v>302</v>
      </c>
      <c r="F93" s="4" t="s">
        <v>11</v>
      </c>
      <c r="G93" s="17" t="s">
        <v>21</v>
      </c>
      <c r="H93" s="16" t="s">
        <v>774</v>
      </c>
      <c r="I93" s="16" t="s">
        <v>17</v>
      </c>
      <c r="J93" s="16" t="s">
        <v>908</v>
      </c>
      <c r="K93" s="17" t="s">
        <v>1678</v>
      </c>
      <c r="L93" s="31" t="s">
        <v>703</v>
      </c>
      <c r="M93" s="3">
        <v>60000</v>
      </c>
      <c r="N93" s="4">
        <v>60</v>
      </c>
      <c r="O93" s="4">
        <v>10</v>
      </c>
      <c r="P93" s="4">
        <v>0</v>
      </c>
      <c r="Q93" s="5">
        <f t="shared" si="4"/>
        <v>70</v>
      </c>
      <c r="R93" s="5">
        <v>59396.243435034768</v>
      </c>
      <c r="S93" s="5">
        <v>50000</v>
      </c>
      <c r="T93" s="5">
        <v>0</v>
      </c>
      <c r="U93" s="5">
        <f t="shared" si="6"/>
        <v>4200000</v>
      </c>
      <c r="V93" s="5">
        <v>4309396.2434350345</v>
      </c>
      <c r="W93" s="6">
        <v>1.9199999999999998E-2</v>
      </c>
      <c r="X93" s="35">
        <v>45931</v>
      </c>
      <c r="Y93" s="35">
        <v>45952</v>
      </c>
      <c r="Z93" s="4"/>
      <c r="AA93" s="21" t="s">
        <v>2630</v>
      </c>
      <c r="AB93" s="21" t="s">
        <v>2625</v>
      </c>
      <c r="AC93" s="34">
        <f t="shared" si="5"/>
        <v>82740.407873952659</v>
      </c>
      <c r="AD93" s="4" t="s">
        <v>2595</v>
      </c>
    </row>
    <row r="94" spans="1:30">
      <c r="A94" s="4">
        <v>20230024</v>
      </c>
      <c r="B94" s="4" t="s">
        <v>903</v>
      </c>
      <c r="C94" s="4" t="s">
        <v>1277</v>
      </c>
      <c r="D94" s="20" t="s">
        <v>1277</v>
      </c>
      <c r="E94" s="4" t="s">
        <v>904</v>
      </c>
      <c r="F94" s="4" t="s">
        <v>11</v>
      </c>
      <c r="G94" s="17" t="s">
        <v>21</v>
      </c>
      <c r="H94" s="16" t="s">
        <v>905</v>
      </c>
      <c r="I94" s="16" t="s">
        <v>501</v>
      </c>
      <c r="J94" s="16" t="s">
        <v>678</v>
      </c>
      <c r="K94" s="17" t="s">
        <v>1707</v>
      </c>
      <c r="L94" s="31" t="s">
        <v>703</v>
      </c>
      <c r="M94" s="3">
        <v>55000</v>
      </c>
      <c r="N94" s="4">
        <v>75</v>
      </c>
      <c r="O94" s="4">
        <v>5</v>
      </c>
      <c r="P94" s="4">
        <v>0</v>
      </c>
      <c r="Q94" s="5">
        <f t="shared" si="4"/>
        <v>80</v>
      </c>
      <c r="R94" s="5">
        <v>37281.006201170167</v>
      </c>
      <c r="S94" s="5">
        <v>50000</v>
      </c>
      <c r="T94" s="5">
        <v>0</v>
      </c>
      <c r="U94" s="5">
        <f t="shared" si="6"/>
        <v>4400000</v>
      </c>
      <c r="V94" s="5">
        <v>4487281.0062011704</v>
      </c>
      <c r="W94" s="6">
        <v>1.9199999999999998E-2</v>
      </c>
      <c r="X94" s="35">
        <v>45931</v>
      </c>
      <c r="Y94" s="35">
        <v>45952</v>
      </c>
      <c r="Z94" s="4"/>
      <c r="AA94" s="21" t="s">
        <v>2620</v>
      </c>
      <c r="AB94" s="21" t="s">
        <v>2621</v>
      </c>
      <c r="AC94" s="34">
        <f t="shared" si="5"/>
        <v>86155.795319062468</v>
      </c>
      <c r="AD94" s="4" t="s">
        <v>2595</v>
      </c>
    </row>
    <row r="95" spans="1:30">
      <c r="A95" s="4">
        <v>20220024</v>
      </c>
      <c r="B95" s="4" t="s">
        <v>805</v>
      </c>
      <c r="C95" s="4" t="s">
        <v>1259</v>
      </c>
      <c r="D95" s="20" t="s">
        <v>1259</v>
      </c>
      <c r="E95" s="4" t="s">
        <v>803</v>
      </c>
      <c r="F95" s="4" t="s">
        <v>11</v>
      </c>
      <c r="G95" s="17" t="s">
        <v>21</v>
      </c>
      <c r="H95" s="16" t="s">
        <v>970</v>
      </c>
      <c r="I95" s="16" t="s">
        <v>641</v>
      </c>
      <c r="J95" s="16" t="s">
        <v>683</v>
      </c>
      <c r="K95" s="17" t="s">
        <v>1688</v>
      </c>
      <c r="L95" s="31" t="s">
        <v>703</v>
      </c>
      <c r="M95" s="3">
        <v>50000</v>
      </c>
      <c r="N95" s="4">
        <v>50</v>
      </c>
      <c r="O95" s="4">
        <v>20</v>
      </c>
      <c r="P95" s="4">
        <v>0</v>
      </c>
      <c r="Q95" s="5">
        <f t="shared" si="4"/>
        <v>70</v>
      </c>
      <c r="R95" s="5">
        <v>46866.456124878743</v>
      </c>
      <c r="S95" s="5">
        <v>524594</v>
      </c>
      <c r="T95" s="5">
        <v>0</v>
      </c>
      <c r="U95" s="5">
        <f t="shared" si="6"/>
        <v>3500000</v>
      </c>
      <c r="V95" s="5">
        <v>4071460.4561248785</v>
      </c>
      <c r="W95" s="6">
        <v>1.9199999999999998E-2</v>
      </c>
      <c r="X95" s="35">
        <v>45931</v>
      </c>
      <c r="Y95" s="35">
        <v>45952</v>
      </c>
      <c r="Z95" s="4"/>
      <c r="AA95" s="21" t="s">
        <v>2629</v>
      </c>
      <c r="AB95" s="21" t="s">
        <v>2619</v>
      </c>
      <c r="AC95" s="34">
        <f t="shared" si="5"/>
        <v>78172.040757597657</v>
      </c>
      <c r="AD95" s="4" t="s">
        <v>2595</v>
      </c>
    </row>
    <row r="96" spans="1:30">
      <c r="A96" s="4">
        <v>20180380</v>
      </c>
      <c r="B96" s="4" t="s">
        <v>92</v>
      </c>
      <c r="C96" s="4" t="s">
        <v>1201</v>
      </c>
      <c r="D96" s="20" t="s">
        <v>1201</v>
      </c>
      <c r="E96" s="4" t="s">
        <v>665</v>
      </c>
      <c r="F96" s="4" t="s">
        <v>11</v>
      </c>
      <c r="G96" s="17" t="s">
        <v>21</v>
      </c>
      <c r="H96" s="16" t="s">
        <v>519</v>
      </c>
      <c r="I96" s="16" t="s">
        <v>790</v>
      </c>
      <c r="J96" s="16" t="s">
        <v>908</v>
      </c>
      <c r="K96" s="17" t="s">
        <v>1633</v>
      </c>
      <c r="L96" s="31" t="s">
        <v>703</v>
      </c>
      <c r="M96" s="3">
        <v>58256</v>
      </c>
      <c r="N96" s="4">
        <v>65</v>
      </c>
      <c r="O96" s="4">
        <v>10</v>
      </c>
      <c r="P96" s="4">
        <v>0</v>
      </c>
      <c r="Q96" s="5">
        <f t="shared" si="4"/>
        <v>75</v>
      </c>
      <c r="R96" s="5">
        <v>0</v>
      </c>
      <c r="S96" s="5">
        <v>50000</v>
      </c>
      <c r="T96" s="5">
        <v>0</v>
      </c>
      <c r="U96" s="5">
        <f t="shared" si="6"/>
        <v>4369200</v>
      </c>
      <c r="V96" s="5">
        <v>4419200</v>
      </c>
      <c r="W96" s="6">
        <v>1.9199999999999998E-2</v>
      </c>
      <c r="X96" s="35">
        <v>45931</v>
      </c>
      <c r="Y96" s="35">
        <v>45952</v>
      </c>
      <c r="Z96" s="4"/>
      <c r="AA96" s="21" t="s">
        <v>2624</v>
      </c>
      <c r="AB96" s="21" t="s">
        <v>2625</v>
      </c>
      <c r="AC96" s="34">
        <f t="shared" si="5"/>
        <v>84848.639999999999</v>
      </c>
      <c r="AD96" s="4" t="s">
        <v>2595</v>
      </c>
    </row>
    <row r="97" spans="1:30">
      <c r="A97" s="4">
        <v>20220092</v>
      </c>
      <c r="B97" s="4" t="s">
        <v>818</v>
      </c>
      <c r="C97" s="4" t="s">
        <v>1263</v>
      </c>
      <c r="D97" s="20" t="s">
        <v>1263</v>
      </c>
      <c r="E97" s="4" t="s">
        <v>825</v>
      </c>
      <c r="F97" s="4" t="s">
        <v>11</v>
      </c>
      <c r="G97" s="17" t="s">
        <v>21</v>
      </c>
      <c r="H97" s="16" t="s">
        <v>969</v>
      </c>
      <c r="I97" s="16" t="s">
        <v>641</v>
      </c>
      <c r="J97" s="16" t="s">
        <v>683</v>
      </c>
      <c r="K97" s="17" t="s">
        <v>1692</v>
      </c>
      <c r="L97" s="31" t="s">
        <v>703</v>
      </c>
      <c r="M97" s="3">
        <v>50087</v>
      </c>
      <c r="N97" s="4">
        <v>115</v>
      </c>
      <c r="O97" s="4">
        <v>5</v>
      </c>
      <c r="P97" s="4">
        <v>0</v>
      </c>
      <c r="Q97" s="5">
        <f t="shared" si="4"/>
        <v>120</v>
      </c>
      <c r="R97" s="5">
        <v>70710.973738381887</v>
      </c>
      <c r="S97" s="5">
        <v>50000</v>
      </c>
      <c r="T97" s="5">
        <v>0</v>
      </c>
      <c r="U97" s="5">
        <f t="shared" si="6"/>
        <v>6010440</v>
      </c>
      <c r="V97" s="5">
        <v>6131150.9737383816</v>
      </c>
      <c r="W97" s="6">
        <v>1.9199999999999998E-2</v>
      </c>
      <c r="X97" s="35">
        <v>45931</v>
      </c>
      <c r="Y97" s="35">
        <v>45952</v>
      </c>
      <c r="Z97" s="4"/>
      <c r="AA97" s="21" t="s">
        <v>2629</v>
      </c>
      <c r="AB97" s="21" t="s">
        <v>2619</v>
      </c>
      <c r="AC97" s="34">
        <f t="shared" si="5"/>
        <v>117718.09869577692</v>
      </c>
      <c r="AD97" s="4" t="s">
        <v>2595</v>
      </c>
    </row>
    <row r="98" spans="1:30">
      <c r="A98" s="4">
        <v>20180349</v>
      </c>
      <c r="B98" s="4" t="s">
        <v>55</v>
      </c>
      <c r="C98" s="4" t="s">
        <v>2147</v>
      </c>
      <c r="D98" s="20" t="s">
        <v>2147</v>
      </c>
      <c r="E98" s="4" t="s">
        <v>289</v>
      </c>
      <c r="F98" s="4" t="s">
        <v>11</v>
      </c>
      <c r="G98" s="17" t="s">
        <v>21</v>
      </c>
      <c r="H98" s="16" t="s">
        <v>506</v>
      </c>
      <c r="I98" s="16" t="s">
        <v>641</v>
      </c>
      <c r="J98" s="16" t="s">
        <v>683</v>
      </c>
      <c r="K98" s="17" t="s">
        <v>1705</v>
      </c>
      <c r="L98" s="31" t="s">
        <v>703</v>
      </c>
      <c r="M98" s="3">
        <v>61360</v>
      </c>
      <c r="N98" s="4">
        <v>50</v>
      </c>
      <c r="O98" s="4">
        <v>10</v>
      </c>
      <c r="P98" s="4">
        <v>0</v>
      </c>
      <c r="Q98" s="5">
        <f t="shared" si="4"/>
        <v>60</v>
      </c>
      <c r="R98" s="5">
        <v>129939.26751918155</v>
      </c>
      <c r="S98" s="5">
        <v>150000</v>
      </c>
      <c r="T98" s="5">
        <v>0</v>
      </c>
      <c r="U98" s="5">
        <f t="shared" si="6"/>
        <v>3681600</v>
      </c>
      <c r="V98" s="5">
        <v>3961539.2675191816</v>
      </c>
      <c r="W98" s="6">
        <v>1.9199999999999998E-2</v>
      </c>
      <c r="X98" s="35">
        <v>45931</v>
      </c>
      <c r="Y98" s="35">
        <v>45952</v>
      </c>
      <c r="Z98" s="4"/>
      <c r="AA98" s="21" t="s">
        <v>2622</v>
      </c>
      <c r="AB98" s="21" t="s">
        <v>2619</v>
      </c>
      <c r="AC98" s="34">
        <f t="shared" si="5"/>
        <v>76061.553936368276</v>
      </c>
      <c r="AD98" s="4" t="s">
        <v>2595</v>
      </c>
    </row>
    <row r="99" spans="1:30">
      <c r="A99" s="4">
        <v>20060702</v>
      </c>
      <c r="B99" s="4" t="s">
        <v>29</v>
      </c>
      <c r="C99" s="4" t="s">
        <v>1184</v>
      </c>
      <c r="D99" s="20" t="s">
        <v>1184</v>
      </c>
      <c r="E99" s="4" t="s">
        <v>265</v>
      </c>
      <c r="F99" s="4" t="s">
        <v>11</v>
      </c>
      <c r="G99" s="17" t="s">
        <v>21</v>
      </c>
      <c r="H99" s="16" t="s">
        <v>485</v>
      </c>
      <c r="I99" s="16" t="s">
        <v>262</v>
      </c>
      <c r="J99" s="16" t="s">
        <v>683</v>
      </c>
      <c r="K99" s="17" t="s">
        <v>1616</v>
      </c>
      <c r="L99" s="31" t="s">
        <v>703</v>
      </c>
      <c r="M99" s="3">
        <v>56000</v>
      </c>
      <c r="N99" s="4">
        <v>120</v>
      </c>
      <c r="O99" s="4">
        <v>40</v>
      </c>
      <c r="P99" s="4">
        <v>0</v>
      </c>
      <c r="Q99" s="5">
        <f t="shared" si="4"/>
        <v>160</v>
      </c>
      <c r="R99" s="5">
        <v>90000</v>
      </c>
      <c r="S99" s="5">
        <v>250000</v>
      </c>
      <c r="T99" s="5">
        <v>0</v>
      </c>
      <c r="U99" s="5">
        <f t="shared" si="6"/>
        <v>8960000</v>
      </c>
      <c r="V99" s="5">
        <v>9300000</v>
      </c>
      <c r="W99" s="6">
        <v>1.9199999999999998E-2</v>
      </c>
      <c r="X99" s="35">
        <v>45931</v>
      </c>
      <c r="Y99" s="35">
        <v>45952</v>
      </c>
      <c r="Z99" s="4"/>
      <c r="AA99" s="21" t="s">
        <v>2615</v>
      </c>
      <c r="AB99" s="21" t="s">
        <v>2619</v>
      </c>
      <c r="AC99" s="34">
        <f t="shared" si="5"/>
        <v>178559.99999999997</v>
      </c>
      <c r="AD99" s="4" t="s">
        <v>2595</v>
      </c>
    </row>
    <row r="100" spans="1:30">
      <c r="A100" s="4">
        <v>20120251</v>
      </c>
      <c r="B100" s="4" t="s">
        <v>33</v>
      </c>
      <c r="C100" s="4" t="s">
        <v>1151</v>
      </c>
      <c r="D100" s="20" t="s">
        <v>1151</v>
      </c>
      <c r="E100" s="4" t="s">
        <v>269</v>
      </c>
      <c r="F100" s="4" t="s">
        <v>11</v>
      </c>
      <c r="G100" s="17" t="s">
        <v>21</v>
      </c>
      <c r="H100" s="16" t="s">
        <v>491</v>
      </c>
      <c r="I100" s="16" t="s">
        <v>262</v>
      </c>
      <c r="J100" s="16" t="s">
        <v>683</v>
      </c>
      <c r="K100" s="17" t="s">
        <v>1584</v>
      </c>
      <c r="L100" s="31" t="s">
        <v>703</v>
      </c>
      <c r="M100" s="3">
        <v>55481</v>
      </c>
      <c r="N100" s="4">
        <v>163</v>
      </c>
      <c r="O100" s="4">
        <v>19</v>
      </c>
      <c r="P100" s="4">
        <v>0</v>
      </c>
      <c r="Q100" s="5">
        <f t="shared" si="4"/>
        <v>182</v>
      </c>
      <c r="R100" s="5">
        <v>100000</v>
      </c>
      <c r="S100" s="5">
        <v>100000</v>
      </c>
      <c r="T100" s="5">
        <v>0</v>
      </c>
      <c r="U100" s="5">
        <f t="shared" si="6"/>
        <v>10097542</v>
      </c>
      <c r="V100" s="5">
        <v>10297542</v>
      </c>
      <c r="W100" s="6">
        <v>1.9199999999999998E-2</v>
      </c>
      <c r="X100" s="35">
        <v>45931</v>
      </c>
      <c r="Y100" s="35">
        <v>45952</v>
      </c>
      <c r="Z100" s="4"/>
      <c r="AA100" s="21" t="s">
        <v>2623</v>
      </c>
      <c r="AB100" s="21" t="s">
        <v>2619</v>
      </c>
      <c r="AC100" s="34">
        <f t="shared" si="5"/>
        <v>197712.80639999997</v>
      </c>
      <c r="AD100" s="4" t="s">
        <v>2595</v>
      </c>
    </row>
    <row r="101" spans="1:30">
      <c r="A101" s="4">
        <v>20230040</v>
      </c>
      <c r="B101" s="4" t="s">
        <v>911</v>
      </c>
      <c r="C101" s="4" t="s">
        <v>1280</v>
      </c>
      <c r="D101" s="20" t="s">
        <v>1280</v>
      </c>
      <c r="E101" s="4" t="s">
        <v>1281</v>
      </c>
      <c r="F101" s="4" t="s">
        <v>11</v>
      </c>
      <c r="G101" s="17" t="s">
        <v>21</v>
      </c>
      <c r="H101" s="16" t="s">
        <v>974</v>
      </c>
      <c r="I101" s="16" t="s">
        <v>641</v>
      </c>
      <c r="J101" s="16" t="s">
        <v>683</v>
      </c>
      <c r="K101" s="17" t="s">
        <v>1710</v>
      </c>
      <c r="L101" s="31" t="s">
        <v>703</v>
      </c>
      <c r="M101" s="3">
        <v>54382</v>
      </c>
      <c r="N101" s="4">
        <v>80</v>
      </c>
      <c r="O101" s="4">
        <v>10</v>
      </c>
      <c r="P101" s="4">
        <v>0</v>
      </c>
      <c r="Q101" s="5">
        <f t="shared" si="4"/>
        <v>90</v>
      </c>
      <c r="R101" s="5">
        <v>79974.039636808113</v>
      </c>
      <c r="S101" s="5">
        <v>154421</v>
      </c>
      <c r="T101" s="5">
        <v>0</v>
      </c>
      <c r="U101" s="5">
        <f t="shared" si="6"/>
        <v>4894380</v>
      </c>
      <c r="V101" s="5">
        <v>5128775.0396368084</v>
      </c>
      <c r="W101" s="6">
        <v>1.9199999999999998E-2</v>
      </c>
      <c r="X101" s="35">
        <v>45931</v>
      </c>
      <c r="Y101" s="35">
        <v>45952</v>
      </c>
      <c r="Z101" s="4"/>
      <c r="AA101" s="21" t="s">
        <v>2629</v>
      </c>
      <c r="AB101" s="21" t="s">
        <v>2619</v>
      </c>
      <c r="AC101" s="34">
        <f t="shared" si="5"/>
        <v>98472.480761026716</v>
      </c>
      <c r="AD101" s="4" t="s">
        <v>2595</v>
      </c>
    </row>
    <row r="102" spans="1:30">
      <c r="A102" s="4">
        <v>20190140</v>
      </c>
      <c r="B102" s="4" t="s">
        <v>59</v>
      </c>
      <c r="C102" s="4" t="s">
        <v>1126</v>
      </c>
      <c r="D102" s="20" t="s">
        <v>1126</v>
      </c>
      <c r="E102" s="4" t="s">
        <v>293</v>
      </c>
      <c r="F102" s="4" t="s">
        <v>11</v>
      </c>
      <c r="G102" s="17" t="s">
        <v>21</v>
      </c>
      <c r="H102" s="16" t="s">
        <v>509</v>
      </c>
      <c r="I102" s="16" t="s">
        <v>501</v>
      </c>
      <c r="J102" s="16" t="s">
        <v>678</v>
      </c>
      <c r="K102" s="17" t="s">
        <v>1559</v>
      </c>
      <c r="L102" s="31" t="s">
        <v>703</v>
      </c>
      <c r="M102" s="3">
        <v>55000</v>
      </c>
      <c r="N102" s="4">
        <v>210</v>
      </c>
      <c r="O102" s="4">
        <v>15</v>
      </c>
      <c r="P102" s="4">
        <v>0</v>
      </c>
      <c r="Q102" s="5">
        <f t="shared" si="4"/>
        <v>225</v>
      </c>
      <c r="R102" s="5">
        <v>136112.11987459779</v>
      </c>
      <c r="S102" s="5">
        <v>100187</v>
      </c>
      <c r="T102" s="5">
        <v>0</v>
      </c>
      <c r="U102" s="5">
        <f t="shared" si="6"/>
        <v>12375000</v>
      </c>
      <c r="V102" s="5">
        <v>12611299.119874598</v>
      </c>
      <c r="W102" s="6">
        <v>1.9199999999999998E-2</v>
      </c>
      <c r="X102" s="35">
        <v>45931</v>
      </c>
      <c r="Y102" s="35">
        <v>45952</v>
      </c>
      <c r="Z102" s="4"/>
      <c r="AA102" s="21" t="s">
        <v>2620</v>
      </c>
      <c r="AB102" s="21" t="s">
        <v>2621</v>
      </c>
      <c r="AC102" s="34">
        <f t="shared" si="5"/>
        <v>242136.94310159227</v>
      </c>
      <c r="AD102" s="4" t="s">
        <v>2595</v>
      </c>
    </row>
    <row r="103" spans="1:30">
      <c r="A103" s="4">
        <v>20180461</v>
      </c>
      <c r="B103" s="4" t="s">
        <v>72</v>
      </c>
      <c r="C103" s="4" t="s">
        <v>1176</v>
      </c>
      <c r="D103" s="20" t="s">
        <v>1176</v>
      </c>
      <c r="E103" s="4" t="s">
        <v>305</v>
      </c>
      <c r="F103" s="4" t="s">
        <v>11</v>
      </c>
      <c r="G103" s="17" t="s">
        <v>21</v>
      </c>
      <c r="H103" s="16" t="s">
        <v>520</v>
      </c>
      <c r="I103" s="16" t="s">
        <v>790</v>
      </c>
      <c r="J103" s="16" t="s">
        <v>908</v>
      </c>
      <c r="K103" s="17" t="s">
        <v>1608</v>
      </c>
      <c r="L103" s="31" t="s">
        <v>703</v>
      </c>
      <c r="M103" s="3">
        <v>53894</v>
      </c>
      <c r="N103" s="4">
        <v>40</v>
      </c>
      <c r="O103" s="4">
        <v>20</v>
      </c>
      <c r="P103" s="4">
        <v>0</v>
      </c>
      <c r="Q103" s="5">
        <f t="shared" si="4"/>
        <v>60</v>
      </c>
      <c r="R103" s="5">
        <v>57064.369697504189</v>
      </c>
      <c r="S103" s="5">
        <v>50000</v>
      </c>
      <c r="T103" s="5">
        <v>0</v>
      </c>
      <c r="U103" s="5">
        <f t="shared" si="6"/>
        <v>3233640</v>
      </c>
      <c r="V103" s="5">
        <v>3340704.3696975042</v>
      </c>
      <c r="W103" s="6">
        <v>1.9199999999999998E-2</v>
      </c>
      <c r="X103" s="35">
        <v>45931</v>
      </c>
      <c r="Y103" s="35">
        <v>45952</v>
      </c>
      <c r="Z103" s="4"/>
      <c r="AA103" s="21" t="s">
        <v>2628</v>
      </c>
      <c r="AB103" s="21" t="s">
        <v>2625</v>
      </c>
      <c r="AC103" s="34">
        <f t="shared" si="5"/>
        <v>64141.523898192077</v>
      </c>
      <c r="AD103" s="4" t="s">
        <v>2595</v>
      </c>
    </row>
    <row r="104" spans="1:30">
      <c r="A104" s="4">
        <v>20200271</v>
      </c>
      <c r="B104" s="4" t="s">
        <v>651</v>
      </c>
      <c r="C104" s="4" t="s">
        <v>1115</v>
      </c>
      <c r="D104" s="20" t="s">
        <v>1115</v>
      </c>
      <c r="E104" s="4" t="s">
        <v>650</v>
      </c>
      <c r="F104" s="4" t="s">
        <v>11</v>
      </c>
      <c r="G104" s="17" t="s">
        <v>21</v>
      </c>
      <c r="H104" s="16" t="s">
        <v>652</v>
      </c>
      <c r="I104" s="16" t="s">
        <v>501</v>
      </c>
      <c r="J104" s="16" t="s">
        <v>678</v>
      </c>
      <c r="K104" s="17" t="s">
        <v>1549</v>
      </c>
      <c r="L104" s="31" t="s">
        <v>703</v>
      </c>
      <c r="M104" s="3">
        <v>55000</v>
      </c>
      <c r="N104" s="4">
        <v>85</v>
      </c>
      <c r="O104" s="4">
        <v>5</v>
      </c>
      <c r="P104" s="4">
        <v>0</v>
      </c>
      <c r="Q104" s="5">
        <f t="shared" si="4"/>
        <v>90</v>
      </c>
      <c r="R104" s="5">
        <v>54329.825329165469</v>
      </c>
      <c r="S104" s="5">
        <v>50000</v>
      </c>
      <c r="T104" s="5">
        <v>0</v>
      </c>
      <c r="U104" s="5">
        <f t="shared" si="6"/>
        <v>4950000</v>
      </c>
      <c r="V104" s="5">
        <v>5054329.8253291659</v>
      </c>
      <c r="W104" s="6">
        <v>1.9199999999999998E-2</v>
      </c>
      <c r="X104" s="35">
        <v>45931</v>
      </c>
      <c r="Y104" s="35">
        <v>45952</v>
      </c>
      <c r="Z104" s="4"/>
      <c r="AA104" s="21" t="s">
        <v>2620</v>
      </c>
      <c r="AB104" s="21" t="s">
        <v>2621</v>
      </c>
      <c r="AC104" s="34">
        <f t="shared" si="5"/>
        <v>97043.13264631998</v>
      </c>
      <c r="AD104" s="4" t="s">
        <v>2595</v>
      </c>
    </row>
    <row r="105" spans="1:30">
      <c r="A105" s="4">
        <v>20240108</v>
      </c>
      <c r="B105" s="4" t="s">
        <v>1083</v>
      </c>
      <c r="C105" s="4" t="s">
        <v>1084</v>
      </c>
      <c r="D105" s="20" t="s">
        <v>1084</v>
      </c>
      <c r="E105" s="4" t="s">
        <v>1949</v>
      </c>
      <c r="F105" s="4" t="s">
        <v>11</v>
      </c>
      <c r="G105" s="17" t="s">
        <v>21</v>
      </c>
      <c r="H105" s="16" t="s">
        <v>1991</v>
      </c>
      <c r="I105" s="16" t="s">
        <v>488</v>
      </c>
      <c r="J105" s="16" t="s">
        <v>678</v>
      </c>
      <c r="K105" s="17" t="s">
        <v>1950</v>
      </c>
      <c r="L105" s="31" t="s">
        <v>703</v>
      </c>
      <c r="M105" s="3">
        <v>56000</v>
      </c>
      <c r="N105" s="4">
        <v>85</v>
      </c>
      <c r="O105" s="4">
        <v>40</v>
      </c>
      <c r="P105" s="4">
        <v>0</v>
      </c>
      <c r="Q105" s="5">
        <f t="shared" si="4"/>
        <v>125</v>
      </c>
      <c r="R105" s="5">
        <v>54918.350999999995</v>
      </c>
      <c r="S105" s="5">
        <v>50000</v>
      </c>
      <c r="T105" s="5">
        <v>0</v>
      </c>
      <c r="U105" s="5">
        <f t="shared" si="6"/>
        <v>7000000</v>
      </c>
      <c r="V105" s="5">
        <v>7104918.3509999998</v>
      </c>
      <c r="W105" s="6">
        <v>1.9199999999999998E-2</v>
      </c>
      <c r="X105" s="35">
        <v>45931</v>
      </c>
      <c r="Y105" s="35">
        <v>45952</v>
      </c>
      <c r="Z105" s="4"/>
      <c r="AA105" s="21" t="s">
        <v>2627</v>
      </c>
      <c r="AB105" s="21" t="s">
        <v>2621</v>
      </c>
      <c r="AC105" s="34">
        <f t="shared" si="5"/>
        <v>136414.43233919999</v>
      </c>
      <c r="AD105" s="4" t="s">
        <v>2595</v>
      </c>
    </row>
    <row r="106" spans="1:30">
      <c r="A106" s="4">
        <v>20240107</v>
      </c>
      <c r="B106" s="4" t="s">
        <v>1948</v>
      </c>
      <c r="C106" s="4" t="s">
        <v>1953</v>
      </c>
      <c r="D106" s="20" t="s">
        <v>1953</v>
      </c>
      <c r="E106" s="4" t="s">
        <v>1968</v>
      </c>
      <c r="F106" s="4" t="s">
        <v>11</v>
      </c>
      <c r="G106" s="17" t="s">
        <v>21</v>
      </c>
      <c r="H106" s="16" t="s">
        <v>1951</v>
      </c>
      <c r="I106" s="16" t="s">
        <v>488</v>
      </c>
      <c r="J106" s="16" t="s">
        <v>678</v>
      </c>
      <c r="K106" s="17" t="s">
        <v>1952</v>
      </c>
      <c r="L106" s="31" t="s">
        <v>703</v>
      </c>
      <c r="M106" s="3">
        <v>56000</v>
      </c>
      <c r="N106" s="4">
        <v>71</v>
      </c>
      <c r="O106" s="4">
        <v>9</v>
      </c>
      <c r="P106" s="4">
        <v>0</v>
      </c>
      <c r="Q106" s="5">
        <f t="shared" si="4"/>
        <v>80</v>
      </c>
      <c r="R106" s="5">
        <v>54918.350999999995</v>
      </c>
      <c r="S106" s="5">
        <v>50000</v>
      </c>
      <c r="T106" s="5">
        <v>0</v>
      </c>
      <c r="U106" s="5">
        <f t="shared" si="6"/>
        <v>4480000</v>
      </c>
      <c r="V106" s="5">
        <v>4584918.3509999998</v>
      </c>
      <c r="W106" s="6">
        <v>1.9199999999999998E-2</v>
      </c>
      <c r="X106" s="35">
        <v>45931</v>
      </c>
      <c r="Y106" s="35">
        <v>45952</v>
      </c>
      <c r="Z106" s="4"/>
      <c r="AA106" s="21" t="s">
        <v>2627</v>
      </c>
      <c r="AB106" s="21" t="s">
        <v>2621</v>
      </c>
      <c r="AC106" s="34">
        <f t="shared" si="5"/>
        <v>88030.432339199993</v>
      </c>
      <c r="AD106" s="4" t="s">
        <v>2595</v>
      </c>
    </row>
    <row r="107" spans="1:30">
      <c r="A107" s="4">
        <v>20240136</v>
      </c>
      <c r="B107" s="4" t="s">
        <v>158</v>
      </c>
      <c r="C107" s="4" t="s">
        <v>1360</v>
      </c>
      <c r="D107" s="20" t="s">
        <v>1360</v>
      </c>
      <c r="E107" s="4" t="s">
        <v>2051</v>
      </c>
      <c r="F107" s="4" t="s">
        <v>11</v>
      </c>
      <c r="G107" s="17" t="s">
        <v>21</v>
      </c>
      <c r="H107" s="16" t="s">
        <v>2571</v>
      </c>
      <c r="I107" s="16" t="s">
        <v>501</v>
      </c>
      <c r="J107" s="16" t="s">
        <v>678</v>
      </c>
      <c r="K107" s="17" t="s">
        <v>1783</v>
      </c>
      <c r="L107" s="31" t="s">
        <v>703</v>
      </c>
      <c r="M107" s="3">
        <v>58000</v>
      </c>
      <c r="N107" s="4">
        <v>110</v>
      </c>
      <c r="O107" s="4">
        <v>10</v>
      </c>
      <c r="P107" s="4">
        <v>0</v>
      </c>
      <c r="Q107" s="5">
        <f t="shared" si="4"/>
        <v>120</v>
      </c>
      <c r="R107" s="5">
        <v>90000</v>
      </c>
      <c r="S107" s="5">
        <v>50000</v>
      </c>
      <c r="T107" s="5">
        <v>0</v>
      </c>
      <c r="U107" s="5">
        <f t="shared" si="6"/>
        <v>6960000</v>
      </c>
      <c r="V107" s="5">
        <v>7100000</v>
      </c>
      <c r="W107" s="6">
        <v>1.9199999999999998E-2</v>
      </c>
      <c r="X107" s="35">
        <v>45931</v>
      </c>
      <c r="Y107" s="35">
        <v>45952</v>
      </c>
      <c r="Z107" s="4"/>
      <c r="AA107" s="21" t="s">
        <v>2620</v>
      </c>
      <c r="AB107" s="21" t="s">
        <v>2621</v>
      </c>
      <c r="AC107" s="34">
        <f t="shared" si="5"/>
        <v>136320</v>
      </c>
      <c r="AD107" s="4" t="s">
        <v>2595</v>
      </c>
    </row>
    <row r="108" spans="1:30">
      <c r="A108" s="4">
        <v>20250035</v>
      </c>
      <c r="B108" s="4" t="s">
        <v>2118</v>
      </c>
      <c r="C108" s="4" t="s">
        <v>2119</v>
      </c>
      <c r="D108" s="20" t="s">
        <v>2119</v>
      </c>
      <c r="E108" s="4" t="s">
        <v>2048</v>
      </c>
      <c r="F108" s="4" t="s">
        <v>11</v>
      </c>
      <c r="G108" s="17" t="s">
        <v>21</v>
      </c>
      <c r="H108" s="16" t="s">
        <v>2049</v>
      </c>
      <c r="I108" s="26" t="s">
        <v>488</v>
      </c>
      <c r="J108" s="16" t="s">
        <v>678</v>
      </c>
      <c r="K108" s="17" t="s">
        <v>2120</v>
      </c>
      <c r="L108" s="31" t="s">
        <v>703</v>
      </c>
      <c r="M108" s="3">
        <v>55000</v>
      </c>
      <c r="N108" s="4">
        <v>81</v>
      </c>
      <c r="O108" s="4">
        <v>9</v>
      </c>
      <c r="P108" s="4">
        <v>0</v>
      </c>
      <c r="Q108" s="5">
        <f t="shared" si="4"/>
        <v>90</v>
      </c>
      <c r="R108" s="5">
        <v>90000</v>
      </c>
      <c r="S108" s="5">
        <v>50000</v>
      </c>
      <c r="T108" s="5">
        <v>0</v>
      </c>
      <c r="U108" s="5">
        <f t="shared" si="6"/>
        <v>4950000</v>
      </c>
      <c r="V108" s="5">
        <v>5090000</v>
      </c>
      <c r="W108" s="6">
        <v>1.9199999999999998E-2</v>
      </c>
      <c r="X108" s="35">
        <v>45931</v>
      </c>
      <c r="Y108" s="35">
        <v>45952</v>
      </c>
      <c r="Z108" s="4"/>
      <c r="AA108" s="21" t="s">
        <v>2627</v>
      </c>
      <c r="AB108" s="21" t="s">
        <v>2621</v>
      </c>
      <c r="AC108" s="34">
        <f t="shared" si="5"/>
        <v>97727.999999999985</v>
      </c>
      <c r="AD108" s="4" t="s">
        <v>2595</v>
      </c>
    </row>
    <row r="109" spans="1:30">
      <c r="A109" s="4">
        <v>20240195</v>
      </c>
      <c r="B109" s="4" t="s">
        <v>2020</v>
      </c>
      <c r="C109" s="4" t="s">
        <v>2034</v>
      </c>
      <c r="D109" s="20" t="s">
        <v>2034</v>
      </c>
      <c r="E109" s="4" t="s">
        <v>2009</v>
      </c>
      <c r="F109" s="4" t="s">
        <v>11</v>
      </c>
      <c r="G109" s="17" t="s">
        <v>21</v>
      </c>
      <c r="H109" s="16" t="s">
        <v>563</v>
      </c>
      <c r="I109" s="16" t="s">
        <v>262</v>
      </c>
      <c r="J109" s="16" t="s">
        <v>683</v>
      </c>
      <c r="K109" s="17" t="s">
        <v>2010</v>
      </c>
      <c r="L109" s="31" t="s">
        <v>703</v>
      </c>
      <c r="M109" s="3">
        <v>58000</v>
      </c>
      <c r="N109" s="4">
        <v>145</v>
      </c>
      <c r="O109" s="4">
        <v>15</v>
      </c>
      <c r="P109" s="4">
        <v>0</v>
      </c>
      <c r="Q109" s="5">
        <f t="shared" si="4"/>
        <v>160</v>
      </c>
      <c r="R109" s="5">
        <v>120000</v>
      </c>
      <c r="S109" s="5">
        <v>50000</v>
      </c>
      <c r="T109" s="5">
        <v>0</v>
      </c>
      <c r="U109" s="5">
        <f t="shared" si="6"/>
        <v>9280000</v>
      </c>
      <c r="V109" s="5">
        <v>9450000</v>
      </c>
      <c r="W109" s="6">
        <v>1.9199999999999998E-2</v>
      </c>
      <c r="X109" s="35">
        <v>45931</v>
      </c>
      <c r="Y109" s="35">
        <v>45952</v>
      </c>
      <c r="Z109" s="4"/>
      <c r="AA109" s="21" t="s">
        <v>2623</v>
      </c>
      <c r="AB109" s="21" t="s">
        <v>2619</v>
      </c>
      <c r="AC109" s="34">
        <f t="shared" si="5"/>
        <v>181439.99999999997</v>
      </c>
      <c r="AD109" s="4" t="s">
        <v>2595</v>
      </c>
    </row>
    <row r="110" spans="1:30">
      <c r="A110" s="4">
        <v>20250014</v>
      </c>
      <c r="B110" s="4" t="s">
        <v>2109</v>
      </c>
      <c r="C110" s="4" t="s">
        <v>2110</v>
      </c>
      <c r="D110" s="20" t="s">
        <v>2110</v>
      </c>
      <c r="E110" s="4" t="s">
        <v>2358</v>
      </c>
      <c r="F110" s="4" t="s">
        <v>11</v>
      </c>
      <c r="G110" s="17" t="s">
        <v>21</v>
      </c>
      <c r="H110" s="16" t="s">
        <v>2111</v>
      </c>
      <c r="I110" s="16" t="s">
        <v>499</v>
      </c>
      <c r="J110" s="16" t="s">
        <v>678</v>
      </c>
      <c r="K110" s="17" t="s">
        <v>2112</v>
      </c>
      <c r="L110" s="31" t="s">
        <v>703</v>
      </c>
      <c r="M110" s="3">
        <v>58000</v>
      </c>
      <c r="N110" s="4">
        <v>80</v>
      </c>
      <c r="O110" s="4">
        <v>10</v>
      </c>
      <c r="P110" s="4">
        <v>0</v>
      </c>
      <c r="Q110" s="5">
        <f t="shared" si="4"/>
        <v>90</v>
      </c>
      <c r="R110" s="5">
        <v>100000</v>
      </c>
      <c r="S110" s="5">
        <v>30000</v>
      </c>
      <c r="T110" s="5">
        <v>0</v>
      </c>
      <c r="U110" s="5">
        <f t="shared" si="6"/>
        <v>5220000</v>
      </c>
      <c r="V110" s="5">
        <v>5350000</v>
      </c>
      <c r="W110" s="6">
        <v>1.9199999999999998E-2</v>
      </c>
      <c r="X110" s="35">
        <v>45931</v>
      </c>
      <c r="Y110" s="35">
        <v>45952</v>
      </c>
      <c r="Z110" s="4"/>
      <c r="AA110" s="21" t="s">
        <v>2631</v>
      </c>
      <c r="AB110" s="21" t="s">
        <v>2621</v>
      </c>
      <c r="AC110" s="34">
        <f t="shared" si="5"/>
        <v>102719.99999999999</v>
      </c>
      <c r="AD110" s="4" t="s">
        <v>2595</v>
      </c>
    </row>
    <row r="111" spans="1:30">
      <c r="A111" s="4">
        <v>20170298</v>
      </c>
      <c r="B111" s="4" t="s">
        <v>2125</v>
      </c>
      <c r="C111" s="4" t="s">
        <v>2126</v>
      </c>
      <c r="D111" s="20" t="s">
        <v>2126</v>
      </c>
      <c r="E111" s="4" t="s">
        <v>2226</v>
      </c>
      <c r="F111" s="4" t="s">
        <v>11</v>
      </c>
      <c r="G111" s="17" t="s">
        <v>21</v>
      </c>
      <c r="H111" s="16" t="s">
        <v>2127</v>
      </c>
      <c r="I111" s="16" t="s">
        <v>499</v>
      </c>
      <c r="J111" s="16" t="s">
        <v>678</v>
      </c>
      <c r="K111" s="17" t="s">
        <v>2128</v>
      </c>
      <c r="L111" s="31" t="s">
        <v>703</v>
      </c>
      <c r="M111" s="3">
        <v>60000</v>
      </c>
      <c r="N111" s="4">
        <v>40</v>
      </c>
      <c r="O111" s="4">
        <v>20</v>
      </c>
      <c r="P111" s="4">
        <v>0</v>
      </c>
      <c r="Q111" s="5">
        <f t="shared" si="4"/>
        <v>60</v>
      </c>
      <c r="R111" s="5">
        <v>90000</v>
      </c>
      <c r="S111" s="5">
        <v>30000</v>
      </c>
      <c r="T111" s="5">
        <v>0</v>
      </c>
      <c r="U111" s="5">
        <f t="shared" si="6"/>
        <v>3600000</v>
      </c>
      <c r="V111" s="5">
        <v>3720000</v>
      </c>
      <c r="W111" s="6">
        <v>1.9199999999999998E-2</v>
      </c>
      <c r="X111" s="35">
        <v>45931</v>
      </c>
      <c r="Y111" s="35">
        <v>45952</v>
      </c>
      <c r="Z111" s="4"/>
      <c r="AA111" s="21" t="s">
        <v>2631</v>
      </c>
      <c r="AB111" s="21" t="s">
        <v>2621</v>
      </c>
      <c r="AC111" s="34">
        <f t="shared" si="5"/>
        <v>71424</v>
      </c>
      <c r="AD111" s="4" t="s">
        <v>2595</v>
      </c>
    </row>
    <row r="112" spans="1:30">
      <c r="A112" s="4">
        <v>20250092</v>
      </c>
      <c r="B112" s="4" t="s">
        <v>2309</v>
      </c>
      <c r="C112" s="4" t="s">
        <v>2310</v>
      </c>
      <c r="D112" s="20" t="s">
        <v>2310</v>
      </c>
      <c r="E112" s="4" t="s">
        <v>2311</v>
      </c>
      <c r="F112" s="4" t="s">
        <v>11</v>
      </c>
      <c r="G112" s="17" t="s">
        <v>21</v>
      </c>
      <c r="H112" s="16" t="s">
        <v>2312</v>
      </c>
      <c r="I112" s="16" t="s">
        <v>499</v>
      </c>
      <c r="J112" s="16" t="s">
        <v>678</v>
      </c>
      <c r="K112" s="17" t="s">
        <v>2313</v>
      </c>
      <c r="L112" s="31" t="s">
        <v>703</v>
      </c>
      <c r="M112" s="3">
        <v>60000</v>
      </c>
      <c r="N112" s="4">
        <v>80</v>
      </c>
      <c r="O112" s="4">
        <v>10</v>
      </c>
      <c r="P112" s="4">
        <v>0</v>
      </c>
      <c r="Q112" s="5">
        <f t="shared" si="4"/>
        <v>90</v>
      </c>
      <c r="R112" s="5">
        <v>90000</v>
      </c>
      <c r="S112" s="5">
        <v>30000</v>
      </c>
      <c r="T112" s="5">
        <v>0</v>
      </c>
      <c r="U112" s="5">
        <f t="shared" si="6"/>
        <v>5400000</v>
      </c>
      <c r="V112" s="5">
        <v>5520000</v>
      </c>
      <c r="W112" s="6">
        <v>1.9199999999999998E-2</v>
      </c>
      <c r="X112" s="35">
        <v>45931</v>
      </c>
      <c r="Y112" s="35">
        <v>45952</v>
      </c>
      <c r="Z112" s="4"/>
      <c r="AA112" s="21" t="s">
        <v>2631</v>
      </c>
      <c r="AB112" s="21" t="s">
        <v>2621</v>
      </c>
      <c r="AC112" s="34">
        <f t="shared" si="5"/>
        <v>105983.99999999999</v>
      </c>
      <c r="AD112" s="4" t="s">
        <v>2595</v>
      </c>
    </row>
    <row r="113" spans="1:30">
      <c r="A113" s="4">
        <v>20250172</v>
      </c>
      <c r="B113" s="4" t="s">
        <v>2468</v>
      </c>
      <c r="C113" s="4" t="s">
        <v>2469</v>
      </c>
      <c r="D113" s="20" t="s">
        <v>2469</v>
      </c>
      <c r="E113" s="4" t="s">
        <v>2470</v>
      </c>
      <c r="F113" s="4" t="s">
        <v>11</v>
      </c>
      <c r="G113" s="17" t="s">
        <v>21</v>
      </c>
      <c r="H113" s="16" t="s">
        <v>519</v>
      </c>
      <c r="I113" s="16" t="s">
        <v>790</v>
      </c>
      <c r="J113" s="16" t="s">
        <v>908</v>
      </c>
      <c r="K113" s="17" t="s">
        <v>2471</v>
      </c>
      <c r="L113" s="31" t="s">
        <v>703</v>
      </c>
      <c r="M113" s="3">
        <v>57000</v>
      </c>
      <c r="N113" s="4">
        <v>400</v>
      </c>
      <c r="O113" s="4">
        <v>30</v>
      </c>
      <c r="P113" s="4">
        <v>0</v>
      </c>
      <c r="Q113" s="5">
        <f t="shared" si="4"/>
        <v>430</v>
      </c>
      <c r="R113" s="5">
        <v>250000</v>
      </c>
      <c r="S113" s="5">
        <v>30000</v>
      </c>
      <c r="T113" s="5">
        <v>0</v>
      </c>
      <c r="U113" s="5">
        <f t="shared" si="6"/>
        <v>24510000</v>
      </c>
      <c r="V113" s="5">
        <v>24790000</v>
      </c>
      <c r="W113" s="6">
        <v>1.9199999999999998E-2</v>
      </c>
      <c r="X113" s="35">
        <v>45931</v>
      </c>
      <c r="Y113" s="35">
        <v>45952</v>
      </c>
      <c r="Z113" s="4"/>
      <c r="AA113" s="21" t="s">
        <v>2626</v>
      </c>
      <c r="AB113" s="21" t="s">
        <v>2625</v>
      </c>
      <c r="AC113" s="34">
        <f t="shared" si="5"/>
        <v>475967.99999999994</v>
      </c>
      <c r="AD113" s="4" t="s">
        <v>2595</v>
      </c>
    </row>
    <row r="114" spans="1:30">
      <c r="A114" s="4">
        <v>20250135</v>
      </c>
      <c r="B114" s="4" t="s">
        <v>2364</v>
      </c>
      <c r="C114" s="4" t="s">
        <v>2365</v>
      </c>
      <c r="D114" s="20" t="s">
        <v>2365</v>
      </c>
      <c r="E114" s="4" t="s">
        <v>2366</v>
      </c>
      <c r="F114" s="4" t="s">
        <v>11</v>
      </c>
      <c r="G114" s="17" t="s">
        <v>21</v>
      </c>
      <c r="H114" s="16" t="s">
        <v>2312</v>
      </c>
      <c r="I114" s="16" t="s">
        <v>499</v>
      </c>
      <c r="J114" s="16" t="s">
        <v>678</v>
      </c>
      <c r="K114" s="17" t="s">
        <v>2403</v>
      </c>
      <c r="L114" s="31" t="s">
        <v>703</v>
      </c>
      <c r="M114" s="3">
        <v>60000</v>
      </c>
      <c r="N114" s="4">
        <v>80</v>
      </c>
      <c r="O114" s="4">
        <v>10</v>
      </c>
      <c r="P114" s="4">
        <v>0</v>
      </c>
      <c r="Q114" s="5">
        <f t="shared" ref="Q114:Q177" si="7">N114+O114</f>
        <v>90</v>
      </c>
      <c r="R114" s="5">
        <v>0</v>
      </c>
      <c r="S114" s="5">
        <v>0</v>
      </c>
      <c r="T114" s="5">
        <v>0</v>
      </c>
      <c r="U114" s="5">
        <f t="shared" si="6"/>
        <v>5400000</v>
      </c>
      <c r="V114" s="5">
        <v>5400000</v>
      </c>
      <c r="W114" s="6">
        <v>1.9199999999999998E-2</v>
      </c>
      <c r="X114" s="35">
        <v>45931</v>
      </c>
      <c r="Y114" s="35">
        <v>45952</v>
      </c>
      <c r="Z114" s="4"/>
      <c r="AA114" s="21" t="s">
        <v>2631</v>
      </c>
      <c r="AB114" s="21" t="s">
        <v>2621</v>
      </c>
      <c r="AC114" s="34">
        <f t="shared" ref="AC114:AC177" si="8">V114*W114</f>
        <v>103679.99999999999</v>
      </c>
      <c r="AD114" s="4" t="s">
        <v>2595</v>
      </c>
    </row>
    <row r="115" spans="1:30">
      <c r="A115" s="4">
        <v>20250177</v>
      </c>
      <c r="B115" s="4" t="s">
        <v>1073</v>
      </c>
      <c r="C115" s="4" t="s">
        <v>1374</v>
      </c>
      <c r="D115" s="20" t="s">
        <v>1374</v>
      </c>
      <c r="E115" s="4" t="s">
        <v>1375</v>
      </c>
      <c r="F115" s="4" t="s">
        <v>11</v>
      </c>
      <c r="G115" s="17" t="s">
        <v>21</v>
      </c>
      <c r="H115" s="16" t="s">
        <v>2572</v>
      </c>
      <c r="I115" s="16" t="s">
        <v>262</v>
      </c>
      <c r="J115" s="16" t="s">
        <v>683</v>
      </c>
      <c r="K115" s="17" t="s">
        <v>1796</v>
      </c>
      <c r="L115" s="31" t="s">
        <v>703</v>
      </c>
      <c r="M115" s="3">
        <v>55000</v>
      </c>
      <c r="N115" s="4">
        <v>31</v>
      </c>
      <c r="O115" s="4">
        <v>4</v>
      </c>
      <c r="P115" s="4">
        <v>0</v>
      </c>
      <c r="Q115" s="5">
        <f t="shared" si="7"/>
        <v>35</v>
      </c>
      <c r="R115" s="5">
        <v>30000</v>
      </c>
      <c r="S115" s="5">
        <v>10000</v>
      </c>
      <c r="T115" s="5">
        <v>0</v>
      </c>
      <c r="U115" s="5">
        <f t="shared" ref="U115:U178" si="9">V115-SUM(R115:T115)</f>
        <v>1925000</v>
      </c>
      <c r="V115" s="5">
        <v>1965000</v>
      </c>
      <c r="W115" s="6">
        <v>1.9199999999999998E-2</v>
      </c>
      <c r="X115" s="35">
        <v>45931</v>
      </c>
      <c r="Y115" s="35">
        <v>45952</v>
      </c>
      <c r="Z115" s="4"/>
      <c r="AA115" s="21" t="s">
        <v>2623</v>
      </c>
      <c r="AB115" s="21" t="s">
        <v>2619</v>
      </c>
      <c r="AC115" s="34">
        <f t="shared" si="8"/>
        <v>37728</v>
      </c>
      <c r="AD115" s="4" t="s">
        <v>2595</v>
      </c>
    </row>
    <row r="116" spans="1:30">
      <c r="A116" s="4">
        <v>20220486</v>
      </c>
      <c r="B116" s="4" t="s">
        <v>869</v>
      </c>
      <c r="C116" s="4" t="s">
        <v>1274</v>
      </c>
      <c r="D116" s="20" t="s">
        <v>1274</v>
      </c>
      <c r="E116" s="4" t="s">
        <v>870</v>
      </c>
      <c r="F116" s="4" t="s">
        <v>11</v>
      </c>
      <c r="G116" s="17" t="s">
        <v>21</v>
      </c>
      <c r="H116" s="16" t="s">
        <v>871</v>
      </c>
      <c r="I116" s="16" t="s">
        <v>580</v>
      </c>
      <c r="J116" s="16" t="s">
        <v>712</v>
      </c>
      <c r="K116" s="17" t="s">
        <v>1703</v>
      </c>
      <c r="L116" s="31" t="s">
        <v>703</v>
      </c>
      <c r="M116" s="3">
        <v>60000</v>
      </c>
      <c r="N116" s="4">
        <v>70</v>
      </c>
      <c r="O116" s="4">
        <v>10</v>
      </c>
      <c r="P116" s="4">
        <v>0</v>
      </c>
      <c r="Q116" s="5">
        <f t="shared" si="7"/>
        <v>80</v>
      </c>
      <c r="R116" s="5">
        <v>100000</v>
      </c>
      <c r="S116" s="5">
        <v>50000</v>
      </c>
      <c r="T116" s="5">
        <v>0</v>
      </c>
      <c r="U116" s="5">
        <f t="shared" si="9"/>
        <v>4800000</v>
      </c>
      <c r="V116" s="5">
        <v>4950000</v>
      </c>
      <c r="W116" s="6">
        <v>1.9199999999999998E-2</v>
      </c>
      <c r="X116" s="35">
        <v>45931</v>
      </c>
      <c r="Y116" s="35">
        <v>45952</v>
      </c>
      <c r="Z116" s="4"/>
      <c r="AA116" s="21" t="s">
        <v>2632</v>
      </c>
      <c r="AB116" s="21" t="s">
        <v>2618</v>
      </c>
      <c r="AC116" s="34">
        <f t="shared" si="8"/>
        <v>95039.999999999985</v>
      </c>
      <c r="AD116" s="4" t="s">
        <v>2595</v>
      </c>
    </row>
    <row r="117" spans="1:30">
      <c r="A117" s="4">
        <v>20210344</v>
      </c>
      <c r="B117" s="4" t="s">
        <v>792</v>
      </c>
      <c r="C117" s="4" t="s">
        <v>1256</v>
      </c>
      <c r="D117" s="20" t="s">
        <v>1256</v>
      </c>
      <c r="E117" s="4" t="s">
        <v>2552</v>
      </c>
      <c r="F117" s="4" t="s">
        <v>11</v>
      </c>
      <c r="G117" s="17" t="s">
        <v>21</v>
      </c>
      <c r="H117" s="16" t="s">
        <v>806</v>
      </c>
      <c r="I117" s="16" t="s">
        <v>516</v>
      </c>
      <c r="J117" s="16" t="s">
        <v>712</v>
      </c>
      <c r="K117" s="17" t="s">
        <v>1685</v>
      </c>
      <c r="L117" s="31" t="s">
        <v>703</v>
      </c>
      <c r="M117" s="3">
        <v>60000</v>
      </c>
      <c r="N117" s="4">
        <v>80</v>
      </c>
      <c r="O117" s="4">
        <v>10</v>
      </c>
      <c r="P117" s="4">
        <v>0</v>
      </c>
      <c r="Q117" s="5">
        <f t="shared" si="7"/>
        <v>90</v>
      </c>
      <c r="R117" s="5">
        <v>90000</v>
      </c>
      <c r="S117" s="5">
        <v>50000</v>
      </c>
      <c r="T117" s="5">
        <v>0</v>
      </c>
      <c r="U117" s="5">
        <f t="shared" si="9"/>
        <v>5400000</v>
      </c>
      <c r="V117" s="5">
        <v>5540000</v>
      </c>
      <c r="W117" s="6">
        <v>1.9199999999999998E-2</v>
      </c>
      <c r="X117" s="35">
        <v>45931</v>
      </c>
      <c r="Y117" s="35">
        <v>45952</v>
      </c>
      <c r="Z117" s="4"/>
      <c r="AA117" s="21" t="s">
        <v>2633</v>
      </c>
      <c r="AB117" s="21" t="s">
        <v>2618</v>
      </c>
      <c r="AC117" s="34">
        <f t="shared" si="8"/>
        <v>106367.99999999999</v>
      </c>
      <c r="AD117" s="4" t="s">
        <v>2595</v>
      </c>
    </row>
    <row r="118" spans="1:30">
      <c r="A118" s="4">
        <v>20210219</v>
      </c>
      <c r="B118" s="4" t="s">
        <v>750</v>
      </c>
      <c r="C118" s="4" t="s">
        <v>1246</v>
      </c>
      <c r="D118" s="20" t="s">
        <v>1246</v>
      </c>
      <c r="E118" s="4" t="s">
        <v>751</v>
      </c>
      <c r="F118" s="4" t="s">
        <v>11</v>
      </c>
      <c r="G118" s="17" t="s">
        <v>21</v>
      </c>
      <c r="H118" s="16" t="s">
        <v>975</v>
      </c>
      <c r="I118" s="16" t="s">
        <v>260</v>
      </c>
      <c r="J118" s="16" t="s">
        <v>800</v>
      </c>
      <c r="K118" s="17" t="s">
        <v>1675</v>
      </c>
      <c r="L118" s="31" t="s">
        <v>703</v>
      </c>
      <c r="M118" s="3">
        <v>63000</v>
      </c>
      <c r="N118" s="4">
        <v>58</v>
      </c>
      <c r="O118" s="4">
        <v>2</v>
      </c>
      <c r="P118" s="4">
        <v>0</v>
      </c>
      <c r="Q118" s="5">
        <f t="shared" si="7"/>
        <v>60</v>
      </c>
      <c r="R118" s="5">
        <v>25000</v>
      </c>
      <c r="S118" s="5">
        <v>50000</v>
      </c>
      <c r="T118" s="5">
        <v>0</v>
      </c>
      <c r="U118" s="5">
        <f t="shared" si="9"/>
        <v>3780000</v>
      </c>
      <c r="V118" s="5">
        <v>3855000</v>
      </c>
      <c r="W118" s="6">
        <v>1.9199999999999998E-2</v>
      </c>
      <c r="X118" s="35">
        <v>45931</v>
      </c>
      <c r="Y118" s="35">
        <v>45952</v>
      </c>
      <c r="Z118" s="4"/>
      <c r="AA118" s="21" t="s">
        <v>2635</v>
      </c>
      <c r="AB118" s="21" t="s">
        <v>2636</v>
      </c>
      <c r="AC118" s="34">
        <f t="shared" si="8"/>
        <v>74016</v>
      </c>
      <c r="AD118" s="4" t="s">
        <v>2595</v>
      </c>
    </row>
    <row r="119" spans="1:30">
      <c r="A119" s="4">
        <v>20180124</v>
      </c>
      <c r="B119" s="4" t="s">
        <v>73</v>
      </c>
      <c r="C119" s="4" t="s">
        <v>1136</v>
      </c>
      <c r="D119" s="20" t="s">
        <v>1136</v>
      </c>
      <c r="E119" s="4" t="s">
        <v>306</v>
      </c>
      <c r="F119" s="4" t="s">
        <v>11</v>
      </c>
      <c r="G119" s="17" t="s">
        <v>21</v>
      </c>
      <c r="H119" s="16" t="s">
        <v>515</v>
      </c>
      <c r="I119" s="16" t="s">
        <v>516</v>
      </c>
      <c r="J119" s="16" t="s">
        <v>712</v>
      </c>
      <c r="K119" s="17" t="s">
        <v>1569</v>
      </c>
      <c r="L119" s="31" t="s">
        <v>703</v>
      </c>
      <c r="M119" s="3">
        <v>50000</v>
      </c>
      <c r="N119" s="4">
        <v>55</v>
      </c>
      <c r="O119" s="4">
        <v>5</v>
      </c>
      <c r="P119" s="4">
        <v>0</v>
      </c>
      <c r="Q119" s="5">
        <f t="shared" si="7"/>
        <v>60</v>
      </c>
      <c r="R119" s="5">
        <v>51608.181767441849</v>
      </c>
      <c r="S119" s="5">
        <v>50000</v>
      </c>
      <c r="T119" s="5">
        <v>0</v>
      </c>
      <c r="U119" s="5">
        <f t="shared" si="9"/>
        <v>3000000</v>
      </c>
      <c r="V119" s="5">
        <v>3101608.1817674418</v>
      </c>
      <c r="W119" s="6">
        <v>1.9199999999999998E-2</v>
      </c>
      <c r="X119" s="35">
        <v>45931</v>
      </c>
      <c r="Y119" s="35">
        <v>45952</v>
      </c>
      <c r="Z119" s="4"/>
      <c r="AA119" s="21" t="s">
        <v>2633</v>
      </c>
      <c r="AB119" s="21" t="s">
        <v>2618</v>
      </c>
      <c r="AC119" s="34">
        <f t="shared" si="8"/>
        <v>59550.877089934875</v>
      </c>
      <c r="AD119" s="4" t="s">
        <v>2595</v>
      </c>
    </row>
    <row r="120" spans="1:30">
      <c r="A120" s="4">
        <v>20180184</v>
      </c>
      <c r="B120" s="4" t="s">
        <v>99</v>
      </c>
      <c r="C120" s="4" t="s">
        <v>1163</v>
      </c>
      <c r="D120" s="20" t="s">
        <v>1163</v>
      </c>
      <c r="E120" s="4" t="s">
        <v>331</v>
      </c>
      <c r="F120" s="4" t="s">
        <v>11</v>
      </c>
      <c r="G120" s="17" t="s">
        <v>21</v>
      </c>
      <c r="H120" s="16" t="s">
        <v>537</v>
      </c>
      <c r="I120" s="16" t="s">
        <v>2509</v>
      </c>
      <c r="J120" s="16" t="s">
        <v>800</v>
      </c>
      <c r="K120" s="17" t="s">
        <v>1596</v>
      </c>
      <c r="L120" s="31" t="s">
        <v>703</v>
      </c>
      <c r="M120" s="3">
        <v>65000</v>
      </c>
      <c r="N120" s="4">
        <v>10</v>
      </c>
      <c r="O120" s="4">
        <v>0</v>
      </c>
      <c r="P120" s="4">
        <v>0</v>
      </c>
      <c r="Q120" s="5">
        <f t="shared" si="7"/>
        <v>10</v>
      </c>
      <c r="R120" s="5">
        <v>43200</v>
      </c>
      <c r="S120" s="5">
        <v>50000</v>
      </c>
      <c r="T120" s="5">
        <v>0</v>
      </c>
      <c r="U120" s="5">
        <f t="shared" si="9"/>
        <v>650000</v>
      </c>
      <c r="V120" s="5">
        <v>743200</v>
      </c>
      <c r="W120" s="6">
        <v>1.9199999999999998E-2</v>
      </c>
      <c r="X120" s="35">
        <v>45931</v>
      </c>
      <c r="Y120" s="35">
        <v>45952</v>
      </c>
      <c r="Z120" s="4"/>
      <c r="AA120" s="21" t="s">
        <v>2638</v>
      </c>
      <c r="AB120" s="21" t="s">
        <v>2636</v>
      </c>
      <c r="AC120" s="34">
        <f t="shared" si="8"/>
        <v>14269.439999999999</v>
      </c>
      <c r="AD120" s="4" t="s">
        <v>2595</v>
      </c>
    </row>
    <row r="121" spans="1:30">
      <c r="A121" s="4">
        <v>20080994</v>
      </c>
      <c r="B121" s="4" t="s">
        <v>122</v>
      </c>
      <c r="C121" s="4" t="s">
        <v>1137</v>
      </c>
      <c r="D121" s="20" t="s">
        <v>1137</v>
      </c>
      <c r="E121" s="4" t="s">
        <v>351</v>
      </c>
      <c r="F121" s="4" t="s">
        <v>11</v>
      </c>
      <c r="G121" s="17" t="s">
        <v>21</v>
      </c>
      <c r="H121" s="16" t="s">
        <v>554</v>
      </c>
      <c r="I121" s="16" t="s">
        <v>552</v>
      </c>
      <c r="J121" s="16" t="s">
        <v>704</v>
      </c>
      <c r="K121" s="17" t="s">
        <v>1570</v>
      </c>
      <c r="L121" s="31" t="s">
        <v>703</v>
      </c>
      <c r="M121" s="3">
        <v>65736</v>
      </c>
      <c r="N121" s="4">
        <v>232</v>
      </c>
      <c r="O121" s="4">
        <v>18</v>
      </c>
      <c r="P121" s="4">
        <v>0</v>
      </c>
      <c r="Q121" s="5">
        <f t="shared" si="7"/>
        <v>250</v>
      </c>
      <c r="R121" s="5">
        <v>250000</v>
      </c>
      <c r="S121" s="5">
        <v>400000</v>
      </c>
      <c r="T121" s="5">
        <v>0</v>
      </c>
      <c r="U121" s="5">
        <f t="shared" si="9"/>
        <v>16434000</v>
      </c>
      <c r="V121" s="5">
        <v>17084000</v>
      </c>
      <c r="W121" s="6">
        <v>1.9199999999999998E-2</v>
      </c>
      <c r="X121" s="35">
        <v>45931</v>
      </c>
      <c r="Y121" s="35">
        <v>45952</v>
      </c>
      <c r="Z121" s="4"/>
      <c r="AA121" s="21" t="s">
        <v>2640</v>
      </c>
      <c r="AB121" s="21" t="s">
        <v>2641</v>
      </c>
      <c r="AC121" s="34">
        <f t="shared" si="8"/>
        <v>328012.79999999999</v>
      </c>
      <c r="AD121" s="4" t="s">
        <v>2595</v>
      </c>
    </row>
    <row r="122" spans="1:30">
      <c r="A122" s="4">
        <v>20190124</v>
      </c>
      <c r="B122" s="4" t="s">
        <v>129</v>
      </c>
      <c r="C122" s="4" t="s">
        <v>1125</v>
      </c>
      <c r="D122" s="20" t="s">
        <v>1125</v>
      </c>
      <c r="E122" s="4" t="s">
        <v>357</v>
      </c>
      <c r="F122" s="4" t="s">
        <v>11</v>
      </c>
      <c r="G122" s="17" t="s">
        <v>21</v>
      </c>
      <c r="H122" s="16" t="s">
        <v>558</v>
      </c>
      <c r="I122" s="16" t="s">
        <v>559</v>
      </c>
      <c r="J122" s="16" t="s">
        <v>258</v>
      </c>
      <c r="K122" s="17" t="s">
        <v>1558</v>
      </c>
      <c r="L122" s="31" t="s">
        <v>703</v>
      </c>
      <c r="M122" s="3">
        <v>60000</v>
      </c>
      <c r="N122" s="4">
        <v>70</v>
      </c>
      <c r="O122" s="4">
        <v>5</v>
      </c>
      <c r="P122" s="4">
        <v>0</v>
      </c>
      <c r="Q122" s="5">
        <f t="shared" si="7"/>
        <v>75</v>
      </c>
      <c r="R122" s="5">
        <v>75000</v>
      </c>
      <c r="S122" s="5">
        <v>55000.000000000007</v>
      </c>
      <c r="T122" s="5">
        <v>0</v>
      </c>
      <c r="U122" s="5">
        <f t="shared" si="9"/>
        <v>4500000</v>
      </c>
      <c r="V122" s="5">
        <v>4630000</v>
      </c>
      <c r="W122" s="6">
        <v>1.9199999999999998E-2</v>
      </c>
      <c r="X122" s="35">
        <v>45931</v>
      </c>
      <c r="Y122" s="35">
        <v>45952</v>
      </c>
      <c r="Z122" s="4"/>
      <c r="AA122" s="21" t="s">
        <v>2642</v>
      </c>
      <c r="AB122" s="21" t="s">
        <v>2643</v>
      </c>
      <c r="AC122" s="34">
        <f t="shared" si="8"/>
        <v>88895.999999999985</v>
      </c>
      <c r="AD122" s="4" t="s">
        <v>2595</v>
      </c>
    </row>
    <row r="123" spans="1:30">
      <c r="A123" s="4">
        <v>20190283</v>
      </c>
      <c r="B123" s="4" t="s">
        <v>200</v>
      </c>
      <c r="C123" s="4" t="s">
        <v>1157</v>
      </c>
      <c r="D123" s="20" t="s">
        <v>1157</v>
      </c>
      <c r="E123" s="4" t="s">
        <v>420</v>
      </c>
      <c r="F123" s="4" t="s">
        <v>11</v>
      </c>
      <c r="G123" s="17" t="s">
        <v>21</v>
      </c>
      <c r="H123" s="16" t="s">
        <v>578</v>
      </c>
      <c r="I123" s="16" t="s">
        <v>577</v>
      </c>
      <c r="J123" s="16" t="s">
        <v>712</v>
      </c>
      <c r="K123" s="17" t="s">
        <v>1590</v>
      </c>
      <c r="L123" s="31" t="s">
        <v>703</v>
      </c>
      <c r="M123" s="3">
        <v>65000</v>
      </c>
      <c r="N123" s="4">
        <v>45</v>
      </c>
      <c r="O123" s="4">
        <v>5</v>
      </c>
      <c r="P123" s="4">
        <v>0</v>
      </c>
      <c r="Q123" s="5">
        <f t="shared" si="7"/>
        <v>50</v>
      </c>
      <c r="R123" s="5">
        <v>20000</v>
      </c>
      <c r="S123" s="5">
        <v>50000</v>
      </c>
      <c r="T123" s="5">
        <v>0</v>
      </c>
      <c r="U123" s="5">
        <f t="shared" si="9"/>
        <v>3250000</v>
      </c>
      <c r="V123" s="5">
        <v>3320000</v>
      </c>
      <c r="W123" s="6">
        <v>1.9199999999999998E-2</v>
      </c>
      <c r="X123" s="35">
        <v>45931</v>
      </c>
      <c r="Y123" s="35">
        <v>45952</v>
      </c>
      <c r="Z123" s="4"/>
      <c r="AA123" s="21" t="s">
        <v>2637</v>
      </c>
      <c r="AB123" s="21" t="s">
        <v>2618</v>
      </c>
      <c r="AC123" s="34">
        <f t="shared" si="8"/>
        <v>63743.999999999993</v>
      </c>
      <c r="AD123" s="4" t="s">
        <v>2595</v>
      </c>
    </row>
    <row r="124" spans="1:30">
      <c r="A124" s="4">
        <v>20140278</v>
      </c>
      <c r="B124" s="4" t="s">
        <v>101</v>
      </c>
      <c r="C124" s="4" t="s">
        <v>1138</v>
      </c>
      <c r="D124" s="20" t="s">
        <v>1138</v>
      </c>
      <c r="E124" s="4" t="s">
        <v>333</v>
      </c>
      <c r="F124" s="4" t="s">
        <v>11</v>
      </c>
      <c r="G124" s="17" t="s">
        <v>21</v>
      </c>
      <c r="H124" s="16" t="s">
        <v>540</v>
      </c>
      <c r="I124" s="16" t="s">
        <v>2509</v>
      </c>
      <c r="J124" s="16" t="s">
        <v>800</v>
      </c>
      <c r="K124" s="17" t="s">
        <v>1571</v>
      </c>
      <c r="L124" s="31" t="s">
        <v>703</v>
      </c>
      <c r="M124" s="3">
        <v>65000</v>
      </c>
      <c r="N124" s="4">
        <v>125</v>
      </c>
      <c r="O124" s="4">
        <v>10</v>
      </c>
      <c r="P124" s="4">
        <v>0</v>
      </c>
      <c r="Q124" s="5">
        <f t="shared" si="7"/>
        <v>135</v>
      </c>
      <c r="R124" s="5">
        <v>90000</v>
      </c>
      <c r="S124" s="5">
        <v>50000</v>
      </c>
      <c r="T124" s="5">
        <v>0</v>
      </c>
      <c r="U124" s="5">
        <f t="shared" si="9"/>
        <v>8775000</v>
      </c>
      <c r="V124" s="5">
        <v>8915000</v>
      </c>
      <c r="W124" s="6">
        <v>1.9199999999999998E-2</v>
      </c>
      <c r="X124" s="35">
        <v>45931</v>
      </c>
      <c r="Y124" s="35">
        <v>45952</v>
      </c>
      <c r="Z124" s="4"/>
      <c r="AA124" s="21" t="s">
        <v>2638</v>
      </c>
      <c r="AB124" s="21" t="s">
        <v>2636</v>
      </c>
      <c r="AC124" s="34">
        <f t="shared" si="8"/>
        <v>171167.99999999997</v>
      </c>
      <c r="AD124" s="4" t="s">
        <v>2595</v>
      </c>
    </row>
    <row r="125" spans="1:30">
      <c r="A125" s="4">
        <v>2005119</v>
      </c>
      <c r="B125" s="4" t="s">
        <v>221</v>
      </c>
      <c r="C125" s="4" t="s">
        <v>1109</v>
      </c>
      <c r="D125" s="20" t="s">
        <v>1109</v>
      </c>
      <c r="E125" s="4" t="s">
        <v>438</v>
      </c>
      <c r="F125" s="4" t="s">
        <v>11</v>
      </c>
      <c r="G125" s="17" t="s">
        <v>21</v>
      </c>
      <c r="H125" s="16" t="s">
        <v>601</v>
      </c>
      <c r="I125" s="16" t="s">
        <v>260</v>
      </c>
      <c r="J125" s="16" t="s">
        <v>800</v>
      </c>
      <c r="K125" s="17" t="s">
        <v>1544</v>
      </c>
      <c r="L125" s="31" t="s">
        <v>703</v>
      </c>
      <c r="M125" s="3">
        <v>60090</v>
      </c>
      <c r="N125" s="4">
        <v>145</v>
      </c>
      <c r="O125" s="4">
        <v>5</v>
      </c>
      <c r="P125" s="4">
        <v>0</v>
      </c>
      <c r="Q125" s="5">
        <f t="shared" si="7"/>
        <v>150</v>
      </c>
      <c r="R125" s="5">
        <v>50000</v>
      </c>
      <c r="S125" s="5">
        <v>50000</v>
      </c>
      <c r="T125" s="5">
        <v>0</v>
      </c>
      <c r="U125" s="5">
        <f t="shared" si="9"/>
        <v>9013500</v>
      </c>
      <c r="V125" s="5">
        <v>9113500</v>
      </c>
      <c r="W125" s="6">
        <v>1.9199999999999998E-2</v>
      </c>
      <c r="X125" s="35">
        <v>45931</v>
      </c>
      <c r="Y125" s="35">
        <v>45952</v>
      </c>
      <c r="Z125" s="4"/>
      <c r="AA125" s="21" t="s">
        <v>2635</v>
      </c>
      <c r="AB125" s="21" t="s">
        <v>2636</v>
      </c>
      <c r="AC125" s="34">
        <f t="shared" si="8"/>
        <v>174979.19999999998</v>
      </c>
      <c r="AD125" s="4" t="s">
        <v>2595</v>
      </c>
    </row>
    <row r="126" spans="1:30">
      <c r="A126" s="4">
        <v>20200012</v>
      </c>
      <c r="B126" s="4" t="s">
        <v>232</v>
      </c>
      <c r="C126" s="4" t="s">
        <v>1102</v>
      </c>
      <c r="D126" s="20" t="s">
        <v>1102</v>
      </c>
      <c r="E126" s="4" t="s">
        <v>447</v>
      </c>
      <c r="F126" s="4" t="s">
        <v>11</v>
      </c>
      <c r="G126" s="17" t="s">
        <v>21</v>
      </c>
      <c r="H126" s="16" t="s">
        <v>617</v>
      </c>
      <c r="I126" s="16" t="s">
        <v>260</v>
      </c>
      <c r="J126" s="16" t="s">
        <v>800</v>
      </c>
      <c r="K126" s="17" t="s">
        <v>1537</v>
      </c>
      <c r="L126" s="31" t="s">
        <v>703</v>
      </c>
      <c r="M126" s="3">
        <v>58000</v>
      </c>
      <c r="N126" s="4">
        <v>270</v>
      </c>
      <c r="O126" s="4">
        <v>10</v>
      </c>
      <c r="P126" s="4">
        <v>0</v>
      </c>
      <c r="Q126" s="5">
        <f t="shared" si="7"/>
        <v>280</v>
      </c>
      <c r="R126" s="5">
        <v>50000</v>
      </c>
      <c r="S126" s="5">
        <v>50000</v>
      </c>
      <c r="T126" s="5">
        <v>0</v>
      </c>
      <c r="U126" s="5">
        <f t="shared" si="9"/>
        <v>16240000</v>
      </c>
      <c r="V126" s="5">
        <v>16340000</v>
      </c>
      <c r="W126" s="6">
        <v>1.9199999999999998E-2</v>
      </c>
      <c r="X126" s="35">
        <v>45931</v>
      </c>
      <c r="Y126" s="35">
        <v>45952</v>
      </c>
      <c r="Z126" s="4"/>
      <c r="AA126" s="21" t="s">
        <v>2635</v>
      </c>
      <c r="AB126" s="21" t="s">
        <v>2636</v>
      </c>
      <c r="AC126" s="34">
        <f t="shared" si="8"/>
        <v>313728</v>
      </c>
      <c r="AD126" s="4" t="s">
        <v>2595</v>
      </c>
    </row>
    <row r="127" spans="1:30">
      <c r="A127" s="4">
        <v>20220530</v>
      </c>
      <c r="B127" s="4" t="s">
        <v>248</v>
      </c>
      <c r="C127" s="4" t="s">
        <v>1183</v>
      </c>
      <c r="D127" s="20" t="s">
        <v>1183</v>
      </c>
      <c r="E127" s="4" t="s">
        <v>951</v>
      </c>
      <c r="F127" s="4" t="s">
        <v>11</v>
      </c>
      <c r="G127" s="17" t="s">
        <v>21</v>
      </c>
      <c r="H127" s="16" t="s">
        <v>576</v>
      </c>
      <c r="I127" s="16" t="s">
        <v>2573</v>
      </c>
      <c r="J127" s="16" t="s">
        <v>800</v>
      </c>
      <c r="K127" s="17" t="s">
        <v>1615</v>
      </c>
      <c r="L127" s="31" t="s">
        <v>703</v>
      </c>
      <c r="M127" s="3">
        <v>60000</v>
      </c>
      <c r="N127" s="4">
        <v>140</v>
      </c>
      <c r="O127" s="4">
        <v>30</v>
      </c>
      <c r="P127" s="4">
        <v>0</v>
      </c>
      <c r="Q127" s="5">
        <f t="shared" si="7"/>
        <v>170</v>
      </c>
      <c r="R127" s="5">
        <v>50000</v>
      </c>
      <c r="S127" s="5">
        <v>20000</v>
      </c>
      <c r="T127" s="5">
        <v>0</v>
      </c>
      <c r="U127" s="5">
        <f t="shared" si="9"/>
        <v>10200000</v>
      </c>
      <c r="V127" s="5">
        <v>10270000</v>
      </c>
      <c r="W127" s="6">
        <v>1.9199999999999998E-2</v>
      </c>
      <c r="X127" s="35">
        <v>45931</v>
      </c>
      <c r="Y127" s="35">
        <v>45952</v>
      </c>
      <c r="Z127" s="4"/>
      <c r="AA127" s="21" t="s">
        <v>2635</v>
      </c>
      <c r="AB127" s="21" t="s">
        <v>2636</v>
      </c>
      <c r="AC127" s="34">
        <f t="shared" si="8"/>
        <v>197183.99999999997</v>
      </c>
      <c r="AD127" s="4" t="s">
        <v>2595</v>
      </c>
    </row>
    <row r="128" spans="1:30">
      <c r="A128" s="4">
        <v>20210224</v>
      </c>
      <c r="B128" s="4" t="s">
        <v>754</v>
      </c>
      <c r="C128" s="4" t="s">
        <v>1247</v>
      </c>
      <c r="D128" s="20" t="s">
        <v>1247</v>
      </c>
      <c r="E128" s="4" t="s">
        <v>755</v>
      </c>
      <c r="F128" s="4" t="s">
        <v>11</v>
      </c>
      <c r="G128" s="17" t="s">
        <v>21</v>
      </c>
      <c r="H128" s="16" t="s">
        <v>515</v>
      </c>
      <c r="I128" s="16" t="s">
        <v>516</v>
      </c>
      <c r="J128" s="16" t="s">
        <v>712</v>
      </c>
      <c r="K128" s="17" t="s">
        <v>1676</v>
      </c>
      <c r="L128" s="31" t="s">
        <v>703</v>
      </c>
      <c r="M128" s="3">
        <v>63387</v>
      </c>
      <c r="N128" s="4">
        <v>110</v>
      </c>
      <c r="O128" s="4">
        <v>10</v>
      </c>
      <c r="P128" s="4">
        <v>0</v>
      </c>
      <c r="Q128" s="5">
        <f t="shared" si="7"/>
        <v>120</v>
      </c>
      <c r="R128" s="5">
        <v>80012.096999999994</v>
      </c>
      <c r="S128" s="5">
        <v>98205</v>
      </c>
      <c r="T128" s="5">
        <v>0</v>
      </c>
      <c r="U128" s="5">
        <f t="shared" si="9"/>
        <v>7606440</v>
      </c>
      <c r="V128" s="5">
        <v>7784657.0970000001</v>
      </c>
      <c r="W128" s="6">
        <v>1.9199999999999998E-2</v>
      </c>
      <c r="X128" s="35">
        <v>45931</v>
      </c>
      <c r="Y128" s="35">
        <v>45952</v>
      </c>
      <c r="Z128" s="4"/>
      <c r="AA128" s="21" t="s">
        <v>2633</v>
      </c>
      <c r="AB128" s="21" t="s">
        <v>2618</v>
      </c>
      <c r="AC128" s="34">
        <f t="shared" si="8"/>
        <v>149465.41626239999</v>
      </c>
      <c r="AD128" s="4" t="s">
        <v>2595</v>
      </c>
    </row>
    <row r="129" spans="1:30">
      <c r="A129" s="4">
        <v>20170103</v>
      </c>
      <c r="B129" s="4" t="s">
        <v>218</v>
      </c>
      <c r="C129" s="4" t="s">
        <v>1188</v>
      </c>
      <c r="D129" s="20" t="s">
        <v>1188</v>
      </c>
      <c r="E129" s="4" t="s">
        <v>668</v>
      </c>
      <c r="F129" s="4" t="s">
        <v>11</v>
      </c>
      <c r="G129" s="17" t="s">
        <v>21</v>
      </c>
      <c r="H129" s="16" t="s">
        <v>600</v>
      </c>
      <c r="I129" s="16" t="s">
        <v>260</v>
      </c>
      <c r="J129" s="16" t="s">
        <v>800</v>
      </c>
      <c r="K129" s="17" t="s">
        <v>1620</v>
      </c>
      <c r="L129" s="31" t="s">
        <v>703</v>
      </c>
      <c r="M129" s="3">
        <v>60000</v>
      </c>
      <c r="N129" s="4">
        <v>103</v>
      </c>
      <c r="O129" s="4">
        <v>7</v>
      </c>
      <c r="P129" s="4">
        <v>0</v>
      </c>
      <c r="Q129" s="5">
        <f t="shared" si="7"/>
        <v>110</v>
      </c>
      <c r="R129" s="5">
        <v>50000</v>
      </c>
      <c r="S129" s="5">
        <v>50000</v>
      </c>
      <c r="T129" s="5">
        <v>0</v>
      </c>
      <c r="U129" s="5">
        <f t="shared" si="9"/>
        <v>6600000</v>
      </c>
      <c r="V129" s="5">
        <v>6700000</v>
      </c>
      <c r="W129" s="6">
        <v>1.9199999999999998E-2</v>
      </c>
      <c r="X129" s="35">
        <v>45931</v>
      </c>
      <c r="Y129" s="35">
        <v>45952</v>
      </c>
      <c r="Z129" s="4"/>
      <c r="AA129" s="21" t="s">
        <v>2635</v>
      </c>
      <c r="AB129" s="21" t="s">
        <v>2636</v>
      </c>
      <c r="AC129" s="34">
        <f t="shared" si="8"/>
        <v>128639.99999999999</v>
      </c>
      <c r="AD129" s="4" t="s">
        <v>2595</v>
      </c>
    </row>
    <row r="130" spans="1:30">
      <c r="A130" s="4">
        <v>20180769</v>
      </c>
      <c r="B130" s="4" t="s">
        <v>120</v>
      </c>
      <c r="C130" s="4" t="s">
        <v>1113</v>
      </c>
      <c r="D130" s="20" t="s">
        <v>1113</v>
      </c>
      <c r="E130" s="4" t="s">
        <v>349</v>
      </c>
      <c r="F130" s="4" t="s">
        <v>11</v>
      </c>
      <c r="G130" s="17" t="s">
        <v>21</v>
      </c>
      <c r="H130" s="16" t="s">
        <v>570</v>
      </c>
      <c r="I130" s="16" t="s">
        <v>552</v>
      </c>
      <c r="J130" s="16" t="s">
        <v>704</v>
      </c>
      <c r="K130" s="17" t="s">
        <v>1547</v>
      </c>
      <c r="L130" s="31" t="s">
        <v>703</v>
      </c>
      <c r="M130" s="3">
        <v>59188</v>
      </c>
      <c r="N130" s="4">
        <v>102</v>
      </c>
      <c r="O130" s="4">
        <v>8</v>
      </c>
      <c r="P130" s="4">
        <v>0</v>
      </c>
      <c r="Q130" s="5">
        <f t="shared" si="7"/>
        <v>110</v>
      </c>
      <c r="R130" s="5">
        <v>90000</v>
      </c>
      <c r="S130" s="5">
        <v>50000</v>
      </c>
      <c r="T130" s="5">
        <v>0</v>
      </c>
      <c r="U130" s="5">
        <f t="shared" si="9"/>
        <v>6510680</v>
      </c>
      <c r="V130" s="5">
        <v>6650680</v>
      </c>
      <c r="W130" s="6">
        <v>1.9199999999999998E-2</v>
      </c>
      <c r="X130" s="35">
        <v>45931</v>
      </c>
      <c r="Y130" s="35">
        <v>45952</v>
      </c>
      <c r="Z130" s="4"/>
      <c r="AA130" s="21" t="s">
        <v>2640</v>
      </c>
      <c r="AB130" s="21" t="s">
        <v>2641</v>
      </c>
      <c r="AC130" s="34">
        <f t="shared" si="8"/>
        <v>127693.05599999998</v>
      </c>
      <c r="AD130" s="4" t="s">
        <v>2595</v>
      </c>
    </row>
    <row r="131" spans="1:30">
      <c r="A131" s="4">
        <v>20180194</v>
      </c>
      <c r="B131" s="4" t="s">
        <v>199</v>
      </c>
      <c r="C131" s="4" t="s">
        <v>1199</v>
      </c>
      <c r="D131" s="20" t="s">
        <v>1199</v>
      </c>
      <c r="E131" s="4" t="s">
        <v>419</v>
      </c>
      <c r="F131" s="4" t="s">
        <v>11</v>
      </c>
      <c r="G131" s="17" t="s">
        <v>21</v>
      </c>
      <c r="H131" s="16" t="s">
        <v>588</v>
      </c>
      <c r="I131" s="16" t="s">
        <v>580</v>
      </c>
      <c r="J131" s="16" t="s">
        <v>712</v>
      </c>
      <c r="K131" s="17" t="s">
        <v>1631</v>
      </c>
      <c r="L131" s="31" t="s">
        <v>703</v>
      </c>
      <c r="M131" s="3">
        <v>61097</v>
      </c>
      <c r="N131" s="4">
        <v>100</v>
      </c>
      <c r="O131" s="4">
        <v>20</v>
      </c>
      <c r="P131" s="4">
        <v>0</v>
      </c>
      <c r="Q131" s="5">
        <f t="shared" si="7"/>
        <v>120</v>
      </c>
      <c r="R131" s="5">
        <v>200000</v>
      </c>
      <c r="S131" s="5">
        <v>116840.00000000001</v>
      </c>
      <c r="T131" s="5">
        <v>0</v>
      </c>
      <c r="U131" s="5">
        <f t="shared" si="9"/>
        <v>7331640</v>
      </c>
      <c r="V131" s="5">
        <v>7648480</v>
      </c>
      <c r="W131" s="6">
        <v>1.9199999999999998E-2</v>
      </c>
      <c r="X131" s="35">
        <v>45931</v>
      </c>
      <c r="Y131" s="35">
        <v>45952</v>
      </c>
      <c r="Z131" s="4"/>
      <c r="AA131" s="21" t="s">
        <v>2632</v>
      </c>
      <c r="AB131" s="21" t="s">
        <v>2618</v>
      </c>
      <c r="AC131" s="34">
        <f t="shared" si="8"/>
        <v>146850.81599999999</v>
      </c>
      <c r="AD131" s="4" t="s">
        <v>2595</v>
      </c>
    </row>
    <row r="132" spans="1:30">
      <c r="A132" s="4">
        <v>20190087</v>
      </c>
      <c r="B132" s="4" t="s">
        <v>214</v>
      </c>
      <c r="C132" s="4" t="s">
        <v>1168</v>
      </c>
      <c r="D132" s="20" t="s">
        <v>1168</v>
      </c>
      <c r="E132" s="4" t="s">
        <v>432</v>
      </c>
      <c r="F132" s="4" t="s">
        <v>11</v>
      </c>
      <c r="G132" s="17" t="s">
        <v>21</v>
      </c>
      <c r="H132" s="16" t="s">
        <v>597</v>
      </c>
      <c r="I132" s="16" t="s">
        <v>577</v>
      </c>
      <c r="J132" s="16" t="s">
        <v>712</v>
      </c>
      <c r="K132" s="17" t="s">
        <v>1601</v>
      </c>
      <c r="L132" s="31" t="s">
        <v>703</v>
      </c>
      <c r="M132" s="3">
        <v>60000</v>
      </c>
      <c r="N132" s="4">
        <v>130</v>
      </c>
      <c r="O132" s="4">
        <v>20</v>
      </c>
      <c r="P132" s="4">
        <v>0</v>
      </c>
      <c r="Q132" s="5">
        <f t="shared" si="7"/>
        <v>150</v>
      </c>
      <c r="R132" s="5">
        <v>100000</v>
      </c>
      <c r="S132" s="5">
        <v>76306</v>
      </c>
      <c r="T132" s="5">
        <v>0</v>
      </c>
      <c r="U132" s="5">
        <f t="shared" si="9"/>
        <v>9000000</v>
      </c>
      <c r="V132" s="5">
        <v>9176306</v>
      </c>
      <c r="W132" s="6">
        <v>1.9199999999999998E-2</v>
      </c>
      <c r="X132" s="35">
        <v>45931</v>
      </c>
      <c r="Y132" s="35">
        <v>45952</v>
      </c>
      <c r="Z132" s="4"/>
      <c r="AA132" s="21" t="s">
        <v>2637</v>
      </c>
      <c r="AB132" s="21" t="s">
        <v>2618</v>
      </c>
      <c r="AC132" s="34">
        <f t="shared" si="8"/>
        <v>176185.07519999999</v>
      </c>
      <c r="AD132" s="4" t="s">
        <v>2595</v>
      </c>
    </row>
    <row r="133" spans="1:30">
      <c r="A133" s="4">
        <v>20210301</v>
      </c>
      <c r="B133" s="4" t="s">
        <v>781</v>
      </c>
      <c r="C133" s="4" t="s">
        <v>1252</v>
      </c>
      <c r="D133" s="20" t="s">
        <v>1252</v>
      </c>
      <c r="E133" s="4" t="s">
        <v>782</v>
      </c>
      <c r="F133" s="4" t="s">
        <v>11</v>
      </c>
      <c r="G133" s="17" t="s">
        <v>21</v>
      </c>
      <c r="H133" s="16" t="s">
        <v>743</v>
      </c>
      <c r="I133" s="16" t="s">
        <v>516</v>
      </c>
      <c r="J133" s="16" t="s">
        <v>712</v>
      </c>
      <c r="K133" s="17" t="s">
        <v>1681</v>
      </c>
      <c r="L133" s="31" t="s">
        <v>703</v>
      </c>
      <c r="M133" s="3">
        <v>60000</v>
      </c>
      <c r="N133" s="4">
        <v>223</v>
      </c>
      <c r="O133" s="4">
        <v>27</v>
      </c>
      <c r="P133" s="4">
        <v>0</v>
      </c>
      <c r="Q133" s="5">
        <f t="shared" si="7"/>
        <v>250</v>
      </c>
      <c r="R133" s="5">
        <v>100000</v>
      </c>
      <c r="S133" s="5">
        <v>109229</v>
      </c>
      <c r="T133" s="5">
        <v>0</v>
      </c>
      <c r="U133" s="5">
        <f t="shared" si="9"/>
        <v>15000000</v>
      </c>
      <c r="V133" s="5">
        <v>15209229</v>
      </c>
      <c r="W133" s="6">
        <v>1.9199999999999998E-2</v>
      </c>
      <c r="X133" s="35">
        <v>45931</v>
      </c>
      <c r="Y133" s="35">
        <v>45952</v>
      </c>
      <c r="Z133" s="4"/>
      <c r="AA133" s="21" t="s">
        <v>2633</v>
      </c>
      <c r="AB133" s="21" t="s">
        <v>2618</v>
      </c>
      <c r="AC133" s="34">
        <f t="shared" si="8"/>
        <v>292017.19679999998</v>
      </c>
      <c r="AD133" s="4" t="s">
        <v>2595</v>
      </c>
    </row>
    <row r="134" spans="1:30">
      <c r="A134" s="4">
        <v>20210140</v>
      </c>
      <c r="B134" s="4" t="s">
        <v>740</v>
      </c>
      <c r="C134" s="4" t="s">
        <v>1242</v>
      </c>
      <c r="D134" s="20" t="s">
        <v>1242</v>
      </c>
      <c r="E134" s="4" t="s">
        <v>1243</v>
      </c>
      <c r="F134" s="4" t="s">
        <v>11</v>
      </c>
      <c r="G134" s="17" t="s">
        <v>21</v>
      </c>
      <c r="H134" s="16" t="s">
        <v>579</v>
      </c>
      <c r="I134" s="16" t="s">
        <v>580</v>
      </c>
      <c r="J134" s="16" t="s">
        <v>712</v>
      </c>
      <c r="K134" s="17" t="s">
        <v>1672</v>
      </c>
      <c r="L134" s="31" t="s">
        <v>703</v>
      </c>
      <c r="M134" s="3">
        <v>58000</v>
      </c>
      <c r="N134" s="4">
        <v>150</v>
      </c>
      <c r="O134" s="4">
        <v>10</v>
      </c>
      <c r="P134" s="4">
        <v>0</v>
      </c>
      <c r="Q134" s="5">
        <f t="shared" si="7"/>
        <v>160</v>
      </c>
      <c r="R134" s="5">
        <v>38846.918666666665</v>
      </c>
      <c r="S134" s="5">
        <v>50000</v>
      </c>
      <c r="T134" s="5">
        <v>0</v>
      </c>
      <c r="U134" s="5">
        <f t="shared" si="9"/>
        <v>9280000</v>
      </c>
      <c r="V134" s="5">
        <v>9368846.9186666664</v>
      </c>
      <c r="W134" s="6">
        <v>1.9199999999999998E-2</v>
      </c>
      <c r="X134" s="35">
        <v>45931</v>
      </c>
      <c r="Y134" s="35">
        <v>45952</v>
      </c>
      <c r="Z134" s="4"/>
      <c r="AA134" s="21" t="s">
        <v>2617</v>
      </c>
      <c r="AB134" s="21" t="s">
        <v>2618</v>
      </c>
      <c r="AC134" s="34">
        <f t="shared" si="8"/>
        <v>179881.86083839997</v>
      </c>
      <c r="AD134" s="4" t="s">
        <v>2595</v>
      </c>
    </row>
    <row r="135" spans="1:30">
      <c r="A135" s="4">
        <v>2005036</v>
      </c>
      <c r="B135" s="4" t="s">
        <v>85</v>
      </c>
      <c r="C135" s="4" t="s">
        <v>1117</v>
      </c>
      <c r="D135" s="20" t="s">
        <v>1117</v>
      </c>
      <c r="E135" s="4" t="s">
        <v>318</v>
      </c>
      <c r="F135" s="4" t="s">
        <v>11</v>
      </c>
      <c r="G135" s="17" t="s">
        <v>21</v>
      </c>
      <c r="H135" s="16" t="s">
        <v>515</v>
      </c>
      <c r="I135" s="16" t="s">
        <v>516</v>
      </c>
      <c r="J135" s="16" t="s">
        <v>712</v>
      </c>
      <c r="K135" s="17" t="s">
        <v>1551</v>
      </c>
      <c r="L135" s="31" t="s">
        <v>703</v>
      </c>
      <c r="M135" s="3">
        <v>61244</v>
      </c>
      <c r="N135" s="4">
        <v>70</v>
      </c>
      <c r="O135" s="4">
        <v>5</v>
      </c>
      <c r="P135" s="4">
        <v>0</v>
      </c>
      <c r="Q135" s="5">
        <f t="shared" si="7"/>
        <v>75</v>
      </c>
      <c r="R135" s="5">
        <v>90000</v>
      </c>
      <c r="S135" s="5">
        <v>50000</v>
      </c>
      <c r="T135" s="5">
        <v>0</v>
      </c>
      <c r="U135" s="5">
        <f t="shared" si="9"/>
        <v>4593300</v>
      </c>
      <c r="V135" s="5">
        <v>4733300</v>
      </c>
      <c r="W135" s="6">
        <v>1.9199999999999998E-2</v>
      </c>
      <c r="X135" s="35">
        <v>45931</v>
      </c>
      <c r="Y135" s="35">
        <v>45952</v>
      </c>
      <c r="Z135" s="4"/>
      <c r="AA135" s="21" t="s">
        <v>2633</v>
      </c>
      <c r="AB135" s="21" t="s">
        <v>2618</v>
      </c>
      <c r="AC135" s="34">
        <f t="shared" si="8"/>
        <v>90879.359999999986</v>
      </c>
      <c r="AD135" s="4" t="s">
        <v>2595</v>
      </c>
    </row>
    <row r="136" spans="1:30">
      <c r="A136" s="4">
        <v>20210337</v>
      </c>
      <c r="B136" s="4" t="s">
        <v>637</v>
      </c>
      <c r="C136" s="4" t="s">
        <v>1144</v>
      </c>
      <c r="D136" s="20" t="s">
        <v>1144</v>
      </c>
      <c r="E136" s="4" t="s">
        <v>640</v>
      </c>
      <c r="F136" s="4" t="s">
        <v>11</v>
      </c>
      <c r="G136" s="17" t="s">
        <v>21</v>
      </c>
      <c r="H136" s="16" t="s">
        <v>555</v>
      </c>
      <c r="I136" s="16" t="s">
        <v>556</v>
      </c>
      <c r="J136" s="16" t="s">
        <v>258</v>
      </c>
      <c r="K136" s="17" t="s">
        <v>1577</v>
      </c>
      <c r="L136" s="31" t="s">
        <v>703</v>
      </c>
      <c r="M136" s="3">
        <v>59656</v>
      </c>
      <c r="N136" s="4">
        <v>60</v>
      </c>
      <c r="O136" s="4">
        <v>5</v>
      </c>
      <c r="P136" s="4">
        <v>0</v>
      </c>
      <c r="Q136" s="5">
        <f t="shared" si="7"/>
        <v>65</v>
      </c>
      <c r="R136" s="5">
        <v>100000</v>
      </c>
      <c r="S136" s="5">
        <v>55000.000000000007</v>
      </c>
      <c r="T136" s="5">
        <v>0</v>
      </c>
      <c r="U136" s="5">
        <f t="shared" si="9"/>
        <v>3877640</v>
      </c>
      <c r="V136" s="5">
        <v>4032640</v>
      </c>
      <c r="W136" s="6">
        <v>1.9199999999999998E-2</v>
      </c>
      <c r="X136" s="35">
        <v>45931</v>
      </c>
      <c r="Y136" s="35">
        <v>45952</v>
      </c>
      <c r="Z136" s="4"/>
      <c r="AA136" s="21" t="s">
        <v>2642</v>
      </c>
      <c r="AB136" s="21" t="s">
        <v>2643</v>
      </c>
      <c r="AC136" s="34">
        <f t="shared" si="8"/>
        <v>77426.687999999995</v>
      </c>
      <c r="AD136" s="4" t="s">
        <v>2595</v>
      </c>
    </row>
    <row r="137" spans="1:30">
      <c r="A137" s="4">
        <v>20190433</v>
      </c>
      <c r="B137" s="4" t="s">
        <v>194</v>
      </c>
      <c r="C137" s="4" t="s">
        <v>1104</v>
      </c>
      <c r="D137" s="20" t="s">
        <v>1104</v>
      </c>
      <c r="E137" s="4" t="s">
        <v>415</v>
      </c>
      <c r="F137" s="4" t="s">
        <v>11</v>
      </c>
      <c r="G137" s="17" t="s">
        <v>21</v>
      </c>
      <c r="H137" s="16" t="s">
        <v>583</v>
      </c>
      <c r="I137" s="16" t="s">
        <v>577</v>
      </c>
      <c r="J137" s="16" t="s">
        <v>712</v>
      </c>
      <c r="K137" s="17" t="s">
        <v>1539</v>
      </c>
      <c r="L137" s="31" t="s">
        <v>703</v>
      </c>
      <c r="M137" s="3">
        <v>58000</v>
      </c>
      <c r="N137" s="4">
        <v>145</v>
      </c>
      <c r="O137" s="4">
        <v>30</v>
      </c>
      <c r="P137" s="4">
        <v>0</v>
      </c>
      <c r="Q137" s="5">
        <f t="shared" si="7"/>
        <v>175</v>
      </c>
      <c r="R137" s="5">
        <v>90000</v>
      </c>
      <c r="S137" s="5">
        <v>100000</v>
      </c>
      <c r="T137" s="5">
        <v>0</v>
      </c>
      <c r="U137" s="5">
        <f t="shared" si="9"/>
        <v>10150000</v>
      </c>
      <c r="V137" s="5">
        <v>10340000</v>
      </c>
      <c r="W137" s="6">
        <v>1.9199999999999998E-2</v>
      </c>
      <c r="X137" s="35">
        <v>45931</v>
      </c>
      <c r="Y137" s="35">
        <v>45952</v>
      </c>
      <c r="Z137" s="4"/>
      <c r="AA137" s="21" t="s">
        <v>2637</v>
      </c>
      <c r="AB137" s="21" t="s">
        <v>2618</v>
      </c>
      <c r="AC137" s="34">
        <f t="shared" si="8"/>
        <v>198527.99999999997</v>
      </c>
      <c r="AD137" s="4" t="s">
        <v>2595</v>
      </c>
    </row>
    <row r="138" spans="1:30">
      <c r="A138" s="4">
        <v>20170365</v>
      </c>
      <c r="B138" s="4" t="s">
        <v>68</v>
      </c>
      <c r="C138" s="4" t="s">
        <v>1164</v>
      </c>
      <c r="D138" s="20" t="s">
        <v>1164</v>
      </c>
      <c r="E138" s="4" t="s">
        <v>300</v>
      </c>
      <c r="F138" s="4" t="s">
        <v>11</v>
      </c>
      <c r="G138" s="17" t="s">
        <v>21</v>
      </c>
      <c r="H138" s="16" t="s">
        <v>518</v>
      </c>
      <c r="I138" s="16" t="s">
        <v>516</v>
      </c>
      <c r="J138" s="16" t="s">
        <v>712</v>
      </c>
      <c r="K138" s="17" t="s">
        <v>1597</v>
      </c>
      <c r="L138" s="31" t="s">
        <v>703</v>
      </c>
      <c r="M138" s="3">
        <v>60000</v>
      </c>
      <c r="N138" s="4">
        <v>80</v>
      </c>
      <c r="O138" s="4">
        <v>10</v>
      </c>
      <c r="P138" s="4">
        <v>0</v>
      </c>
      <c r="Q138" s="5">
        <f t="shared" si="7"/>
        <v>90</v>
      </c>
      <c r="R138" s="5">
        <v>104455.04530909091</v>
      </c>
      <c r="S138" s="5">
        <v>100000</v>
      </c>
      <c r="T138" s="5">
        <v>0</v>
      </c>
      <c r="U138" s="5">
        <f t="shared" si="9"/>
        <v>5400000</v>
      </c>
      <c r="V138" s="5">
        <v>5604455.045309091</v>
      </c>
      <c r="W138" s="6">
        <v>1.9199999999999998E-2</v>
      </c>
      <c r="X138" s="35">
        <v>45931</v>
      </c>
      <c r="Y138" s="35">
        <v>45952</v>
      </c>
      <c r="Z138" s="4"/>
      <c r="AA138" s="21" t="s">
        <v>2633</v>
      </c>
      <c r="AB138" s="21" t="s">
        <v>2618</v>
      </c>
      <c r="AC138" s="34">
        <f t="shared" si="8"/>
        <v>107605.53686993454</v>
      </c>
      <c r="AD138" s="4" t="s">
        <v>2595</v>
      </c>
    </row>
    <row r="139" spans="1:30">
      <c r="A139" s="4">
        <v>20180732</v>
      </c>
      <c r="B139" s="4" t="s">
        <v>222</v>
      </c>
      <c r="C139" s="4" t="s">
        <v>1120</v>
      </c>
      <c r="D139" s="20" t="s">
        <v>1120</v>
      </c>
      <c r="E139" s="4" t="s">
        <v>439</v>
      </c>
      <c r="F139" s="4" t="s">
        <v>11</v>
      </c>
      <c r="G139" s="17" t="s">
        <v>21</v>
      </c>
      <c r="H139" s="16" t="s">
        <v>602</v>
      </c>
      <c r="I139" s="26" t="s">
        <v>577</v>
      </c>
      <c r="J139" s="16" t="s">
        <v>712</v>
      </c>
      <c r="K139" s="17" t="s">
        <v>1554</v>
      </c>
      <c r="L139" s="31" t="s">
        <v>703</v>
      </c>
      <c r="M139" s="3">
        <v>60000</v>
      </c>
      <c r="N139" s="4">
        <v>80</v>
      </c>
      <c r="O139" s="4">
        <v>20</v>
      </c>
      <c r="P139" s="4">
        <v>0</v>
      </c>
      <c r="Q139" s="5">
        <f t="shared" si="7"/>
        <v>100</v>
      </c>
      <c r="R139" s="5">
        <v>90000</v>
      </c>
      <c r="S139" s="5">
        <v>80000</v>
      </c>
      <c r="T139" s="5">
        <v>0</v>
      </c>
      <c r="U139" s="5">
        <f t="shared" si="9"/>
        <v>6000000</v>
      </c>
      <c r="V139" s="5">
        <v>6170000</v>
      </c>
      <c r="W139" s="6">
        <v>1.9199999999999998E-2</v>
      </c>
      <c r="X139" s="35">
        <v>45931</v>
      </c>
      <c r="Y139" s="35">
        <v>45952</v>
      </c>
      <c r="Z139" s="4"/>
      <c r="AA139" s="21" t="s">
        <v>2637</v>
      </c>
      <c r="AB139" s="21" t="s">
        <v>2618</v>
      </c>
      <c r="AC139" s="34">
        <f t="shared" si="8"/>
        <v>118463.99999999999</v>
      </c>
      <c r="AD139" s="4" t="s">
        <v>2595</v>
      </c>
    </row>
    <row r="140" spans="1:30">
      <c r="A140" s="4">
        <v>20180005</v>
      </c>
      <c r="B140" s="4" t="s">
        <v>127</v>
      </c>
      <c r="C140" s="4" t="s">
        <v>1203</v>
      </c>
      <c r="D140" s="20" t="s">
        <v>1203</v>
      </c>
      <c r="E140" s="4" t="s">
        <v>355</v>
      </c>
      <c r="F140" s="4" t="s">
        <v>11</v>
      </c>
      <c r="G140" s="17" t="s">
        <v>21</v>
      </c>
      <c r="H140" s="16" t="s">
        <v>1523</v>
      </c>
      <c r="I140" s="16" t="s">
        <v>551</v>
      </c>
      <c r="J140" s="16" t="s">
        <v>704</v>
      </c>
      <c r="K140" s="17" t="s">
        <v>1636</v>
      </c>
      <c r="L140" s="31" t="s">
        <v>703</v>
      </c>
      <c r="M140" s="3">
        <v>60000</v>
      </c>
      <c r="N140" s="4">
        <v>160</v>
      </c>
      <c r="O140" s="4">
        <v>20</v>
      </c>
      <c r="P140" s="4">
        <v>0</v>
      </c>
      <c r="Q140" s="5">
        <f t="shared" si="7"/>
        <v>180</v>
      </c>
      <c r="R140" s="5">
        <v>120000</v>
      </c>
      <c r="S140" s="5">
        <v>88017</v>
      </c>
      <c r="T140" s="5">
        <v>0</v>
      </c>
      <c r="U140" s="5">
        <f t="shared" si="9"/>
        <v>10800000</v>
      </c>
      <c r="V140" s="5">
        <v>11008017</v>
      </c>
      <c r="W140" s="6">
        <v>1.9199999999999998E-2</v>
      </c>
      <c r="X140" s="35">
        <v>45931</v>
      </c>
      <c r="Y140" s="35">
        <v>45952</v>
      </c>
      <c r="Z140" s="4"/>
      <c r="AA140" s="21" t="s">
        <v>2644</v>
      </c>
      <c r="AB140" s="21" t="s">
        <v>2641</v>
      </c>
      <c r="AC140" s="34">
        <f t="shared" si="8"/>
        <v>211353.92639999997</v>
      </c>
      <c r="AD140" s="4" t="s">
        <v>2595</v>
      </c>
    </row>
    <row r="141" spans="1:30">
      <c r="A141" s="4">
        <v>20190350</v>
      </c>
      <c r="B141" s="4" t="s">
        <v>77</v>
      </c>
      <c r="C141" s="4" t="s">
        <v>1240</v>
      </c>
      <c r="D141" s="20" t="s">
        <v>1240</v>
      </c>
      <c r="E141" s="4" t="s">
        <v>310</v>
      </c>
      <c r="F141" s="4" t="s">
        <v>11</v>
      </c>
      <c r="G141" s="17" t="s">
        <v>21</v>
      </c>
      <c r="H141" s="16" t="s">
        <v>515</v>
      </c>
      <c r="I141" s="16" t="s">
        <v>516</v>
      </c>
      <c r="J141" s="16" t="s">
        <v>712</v>
      </c>
      <c r="K141" s="17" t="s">
        <v>1670</v>
      </c>
      <c r="L141" s="31" t="s">
        <v>703</v>
      </c>
      <c r="M141" s="3">
        <v>60000</v>
      </c>
      <c r="N141" s="4">
        <v>80</v>
      </c>
      <c r="O141" s="4">
        <v>5</v>
      </c>
      <c r="P141" s="4">
        <v>0</v>
      </c>
      <c r="Q141" s="5">
        <f t="shared" si="7"/>
        <v>85</v>
      </c>
      <c r="R141" s="5">
        <v>51608.181767441849</v>
      </c>
      <c r="S141" s="5">
        <v>50000</v>
      </c>
      <c r="T141" s="5">
        <v>0</v>
      </c>
      <c r="U141" s="5">
        <f t="shared" si="9"/>
        <v>5100000</v>
      </c>
      <c r="V141" s="5">
        <v>5201608.1817674423</v>
      </c>
      <c r="W141" s="6">
        <v>1.9199999999999998E-2</v>
      </c>
      <c r="X141" s="35">
        <v>45931</v>
      </c>
      <c r="Y141" s="35">
        <v>45952</v>
      </c>
      <c r="Z141" s="4"/>
      <c r="AA141" s="21" t="s">
        <v>2633</v>
      </c>
      <c r="AB141" s="21" t="s">
        <v>2618</v>
      </c>
      <c r="AC141" s="34">
        <f t="shared" si="8"/>
        <v>99870.877089934889</v>
      </c>
      <c r="AD141" s="4" t="s">
        <v>2595</v>
      </c>
    </row>
    <row r="142" spans="1:30">
      <c r="A142" s="4">
        <v>20200195</v>
      </c>
      <c r="B142" s="4" t="s">
        <v>235</v>
      </c>
      <c r="C142" s="4" t="s">
        <v>1220</v>
      </c>
      <c r="D142" s="20" t="s">
        <v>1220</v>
      </c>
      <c r="E142" s="4" t="s">
        <v>952</v>
      </c>
      <c r="F142" s="4" t="s">
        <v>11</v>
      </c>
      <c r="G142" s="17" t="s">
        <v>21</v>
      </c>
      <c r="H142" s="16" t="s">
        <v>589</v>
      </c>
      <c r="I142" s="16" t="s">
        <v>260</v>
      </c>
      <c r="J142" s="16" t="s">
        <v>800</v>
      </c>
      <c r="K142" s="17" t="s">
        <v>1651</v>
      </c>
      <c r="L142" s="31" t="s">
        <v>703</v>
      </c>
      <c r="M142" s="3">
        <v>57500</v>
      </c>
      <c r="N142" s="4">
        <v>451</v>
      </c>
      <c r="O142" s="4">
        <v>14</v>
      </c>
      <c r="P142" s="4">
        <v>0</v>
      </c>
      <c r="Q142" s="5">
        <f t="shared" si="7"/>
        <v>465</v>
      </c>
      <c r="R142" s="5">
        <v>600000</v>
      </c>
      <c r="S142" s="5">
        <v>282680</v>
      </c>
      <c r="T142" s="5">
        <v>0</v>
      </c>
      <c r="U142" s="5">
        <f t="shared" si="9"/>
        <v>26737500</v>
      </c>
      <c r="V142" s="5">
        <v>27620180</v>
      </c>
      <c r="W142" s="6">
        <v>1.9199999999999998E-2</v>
      </c>
      <c r="X142" s="35">
        <v>45931</v>
      </c>
      <c r="Y142" s="35">
        <v>45952</v>
      </c>
      <c r="Z142" s="4"/>
      <c r="AA142" s="21" t="s">
        <v>2645</v>
      </c>
      <c r="AB142" s="21" t="s">
        <v>2636</v>
      </c>
      <c r="AC142" s="34">
        <f t="shared" si="8"/>
        <v>530307.45600000001</v>
      </c>
      <c r="AD142" s="4" t="s">
        <v>2595</v>
      </c>
    </row>
    <row r="143" spans="1:30">
      <c r="A143" s="4">
        <v>20190526</v>
      </c>
      <c r="B143" s="4" t="s">
        <v>123</v>
      </c>
      <c r="C143" s="4" t="s">
        <v>1133</v>
      </c>
      <c r="D143" s="20" t="s">
        <v>1133</v>
      </c>
      <c r="E143" s="4" t="s">
        <v>352</v>
      </c>
      <c r="F143" s="4" t="s">
        <v>11</v>
      </c>
      <c r="G143" s="17" t="s">
        <v>21</v>
      </c>
      <c r="H143" s="16" t="s">
        <v>555</v>
      </c>
      <c r="I143" s="16" t="s">
        <v>556</v>
      </c>
      <c r="J143" s="16" t="s">
        <v>258</v>
      </c>
      <c r="K143" s="17" t="s">
        <v>1566</v>
      </c>
      <c r="L143" s="31" t="s">
        <v>703</v>
      </c>
      <c r="M143" s="3">
        <v>60000</v>
      </c>
      <c r="N143" s="4">
        <v>425</v>
      </c>
      <c r="O143" s="4">
        <v>25</v>
      </c>
      <c r="P143" s="4">
        <v>0</v>
      </c>
      <c r="Q143" s="5">
        <f t="shared" si="7"/>
        <v>450</v>
      </c>
      <c r="R143" s="5">
        <v>500000</v>
      </c>
      <c r="S143" s="5">
        <v>55000.000000000007</v>
      </c>
      <c r="T143" s="5">
        <v>0</v>
      </c>
      <c r="U143" s="5">
        <f t="shared" si="9"/>
        <v>27000000</v>
      </c>
      <c r="V143" s="5">
        <v>27555000</v>
      </c>
      <c r="W143" s="6">
        <v>1.9199999999999998E-2</v>
      </c>
      <c r="X143" s="35">
        <v>45931</v>
      </c>
      <c r="Y143" s="35">
        <v>45952</v>
      </c>
      <c r="Z143" s="4"/>
      <c r="AA143" s="21" t="s">
        <v>2642</v>
      </c>
      <c r="AB143" s="21" t="s">
        <v>2643</v>
      </c>
      <c r="AC143" s="34">
        <f t="shared" si="8"/>
        <v>529056</v>
      </c>
      <c r="AD143" s="4" t="s">
        <v>2595</v>
      </c>
    </row>
    <row r="144" spans="1:30">
      <c r="A144" s="4">
        <v>20200051</v>
      </c>
      <c r="B144" s="4" t="s">
        <v>76</v>
      </c>
      <c r="C144" s="4" t="s">
        <v>1106</v>
      </c>
      <c r="D144" s="20" t="s">
        <v>1106</v>
      </c>
      <c r="E144" s="4" t="s">
        <v>309</v>
      </c>
      <c r="F144" s="4" t="s">
        <v>11</v>
      </c>
      <c r="G144" s="17" t="s">
        <v>21</v>
      </c>
      <c r="H144" s="16" t="s">
        <v>515</v>
      </c>
      <c r="I144" s="16" t="s">
        <v>516</v>
      </c>
      <c r="J144" s="16" t="s">
        <v>712</v>
      </c>
      <c r="K144" s="17" t="s">
        <v>1541</v>
      </c>
      <c r="L144" s="31" t="s">
        <v>703</v>
      </c>
      <c r="M144" s="3">
        <v>60000</v>
      </c>
      <c r="N144" s="4">
        <v>282</v>
      </c>
      <c r="O144" s="4">
        <v>18</v>
      </c>
      <c r="P144" s="4">
        <v>0</v>
      </c>
      <c r="Q144" s="5">
        <f t="shared" si="7"/>
        <v>300</v>
      </c>
      <c r="R144" s="5">
        <v>100000</v>
      </c>
      <c r="S144" s="5">
        <v>100000</v>
      </c>
      <c r="T144" s="5">
        <v>0</v>
      </c>
      <c r="U144" s="5">
        <f t="shared" si="9"/>
        <v>18000000</v>
      </c>
      <c r="V144" s="5">
        <v>18200000</v>
      </c>
      <c r="W144" s="6">
        <v>1.9199999999999998E-2</v>
      </c>
      <c r="X144" s="35">
        <v>45931</v>
      </c>
      <c r="Y144" s="35">
        <v>45952</v>
      </c>
      <c r="Z144" s="4"/>
      <c r="AA144" s="21" t="s">
        <v>2633</v>
      </c>
      <c r="AB144" s="21" t="s">
        <v>2618</v>
      </c>
      <c r="AC144" s="34">
        <f t="shared" si="8"/>
        <v>349439.99999999994</v>
      </c>
      <c r="AD144" s="4" t="s">
        <v>2595</v>
      </c>
    </row>
    <row r="145" spans="1:30">
      <c r="A145" s="4">
        <v>20190188</v>
      </c>
      <c r="B145" s="4" t="s">
        <v>185</v>
      </c>
      <c r="C145" s="4" t="s">
        <v>1241</v>
      </c>
      <c r="D145" s="20" t="s">
        <v>1241</v>
      </c>
      <c r="E145" s="4" t="s">
        <v>407</v>
      </c>
      <c r="F145" s="4" t="s">
        <v>11</v>
      </c>
      <c r="G145" s="17" t="s">
        <v>21</v>
      </c>
      <c r="H145" s="16" t="s">
        <v>576</v>
      </c>
      <c r="I145" s="16" t="s">
        <v>2573</v>
      </c>
      <c r="J145" s="16" t="s">
        <v>800</v>
      </c>
      <c r="K145" s="17" t="s">
        <v>1671</v>
      </c>
      <c r="L145" s="31" t="s">
        <v>703</v>
      </c>
      <c r="M145" s="3">
        <v>59000</v>
      </c>
      <c r="N145" s="4">
        <v>220</v>
      </c>
      <c r="O145" s="4">
        <v>10</v>
      </c>
      <c r="P145" s="4">
        <v>0</v>
      </c>
      <c r="Q145" s="5">
        <f t="shared" si="7"/>
        <v>230</v>
      </c>
      <c r="R145" s="5">
        <v>300000</v>
      </c>
      <c r="S145" s="5">
        <v>100000</v>
      </c>
      <c r="T145" s="5">
        <v>0</v>
      </c>
      <c r="U145" s="5">
        <f t="shared" si="9"/>
        <v>13570000</v>
      </c>
      <c r="V145" s="5">
        <v>13970000</v>
      </c>
      <c r="W145" s="6">
        <v>1.9199999999999998E-2</v>
      </c>
      <c r="X145" s="35">
        <v>45931</v>
      </c>
      <c r="Y145" s="35">
        <v>45952</v>
      </c>
      <c r="Z145" s="4"/>
      <c r="AA145" s="21" t="s">
        <v>2635</v>
      </c>
      <c r="AB145" s="21" t="s">
        <v>2636</v>
      </c>
      <c r="AC145" s="34">
        <f t="shared" si="8"/>
        <v>268224</v>
      </c>
      <c r="AD145" s="4" t="s">
        <v>2595</v>
      </c>
    </row>
    <row r="146" spans="1:30">
      <c r="A146" s="4">
        <v>20081625</v>
      </c>
      <c r="B146" s="4" t="s">
        <v>130</v>
      </c>
      <c r="C146" s="4" t="s">
        <v>1147</v>
      </c>
      <c r="D146" s="20" t="s">
        <v>1147</v>
      </c>
      <c r="E146" s="4" t="s">
        <v>358</v>
      </c>
      <c r="F146" s="4" t="s">
        <v>11</v>
      </c>
      <c r="G146" s="17" t="s">
        <v>21</v>
      </c>
      <c r="H146" s="16" t="s">
        <v>2574</v>
      </c>
      <c r="I146" s="16" t="s">
        <v>551</v>
      </c>
      <c r="J146" s="16" t="s">
        <v>704</v>
      </c>
      <c r="K146" s="17" t="s">
        <v>1580</v>
      </c>
      <c r="L146" s="31" t="s">
        <v>703</v>
      </c>
      <c r="M146" s="3">
        <v>60000</v>
      </c>
      <c r="N146" s="4">
        <v>225</v>
      </c>
      <c r="O146" s="4">
        <v>25</v>
      </c>
      <c r="P146" s="4">
        <v>0</v>
      </c>
      <c r="Q146" s="5">
        <f t="shared" si="7"/>
        <v>250</v>
      </c>
      <c r="R146" s="5">
        <v>400000</v>
      </c>
      <c r="S146" s="5">
        <v>150000</v>
      </c>
      <c r="T146" s="5">
        <v>0</v>
      </c>
      <c r="U146" s="5">
        <f t="shared" si="9"/>
        <v>15000000</v>
      </c>
      <c r="V146" s="5">
        <v>15550000</v>
      </c>
      <c r="W146" s="6">
        <v>1.9199999999999998E-2</v>
      </c>
      <c r="X146" s="35">
        <v>45931</v>
      </c>
      <c r="Y146" s="35">
        <v>45952</v>
      </c>
      <c r="Z146" s="4"/>
      <c r="AA146" s="21" t="s">
        <v>2644</v>
      </c>
      <c r="AB146" s="21" t="s">
        <v>2641</v>
      </c>
      <c r="AC146" s="34">
        <f t="shared" si="8"/>
        <v>298560</v>
      </c>
      <c r="AD146" s="4" t="s">
        <v>2595</v>
      </c>
    </row>
    <row r="147" spans="1:30">
      <c r="A147" s="4">
        <v>20180684</v>
      </c>
      <c r="B147" s="4" t="s">
        <v>126</v>
      </c>
      <c r="C147" s="4" t="s">
        <v>1209</v>
      </c>
      <c r="D147" s="20" t="s">
        <v>1209</v>
      </c>
      <c r="E147" s="4" t="s">
        <v>354</v>
      </c>
      <c r="F147" s="4" t="s">
        <v>11</v>
      </c>
      <c r="G147" s="17" t="s">
        <v>21</v>
      </c>
      <c r="H147" s="16" t="s">
        <v>570</v>
      </c>
      <c r="I147" s="16" t="s">
        <v>552</v>
      </c>
      <c r="J147" s="16" t="s">
        <v>704</v>
      </c>
      <c r="K147" s="17" t="s">
        <v>1640</v>
      </c>
      <c r="L147" s="31" t="s">
        <v>703</v>
      </c>
      <c r="M147" s="3">
        <v>59000</v>
      </c>
      <c r="N147" s="4">
        <v>209</v>
      </c>
      <c r="O147" s="4">
        <v>16</v>
      </c>
      <c r="P147" s="4">
        <v>0</v>
      </c>
      <c r="Q147" s="5">
        <f t="shared" si="7"/>
        <v>225</v>
      </c>
      <c r="R147" s="5">
        <v>350000</v>
      </c>
      <c r="S147" s="5">
        <v>100000</v>
      </c>
      <c r="T147" s="5">
        <v>0</v>
      </c>
      <c r="U147" s="5">
        <f t="shared" si="9"/>
        <v>13275000</v>
      </c>
      <c r="V147" s="5">
        <v>13725000</v>
      </c>
      <c r="W147" s="6">
        <v>1.9199999999999998E-2</v>
      </c>
      <c r="X147" s="35">
        <v>45931</v>
      </c>
      <c r="Y147" s="35">
        <v>45952</v>
      </c>
      <c r="Z147" s="4"/>
      <c r="AA147" s="21" t="s">
        <v>2640</v>
      </c>
      <c r="AB147" s="21" t="s">
        <v>2641</v>
      </c>
      <c r="AC147" s="34">
        <f t="shared" si="8"/>
        <v>263520</v>
      </c>
      <c r="AD147" s="4" t="s">
        <v>2595</v>
      </c>
    </row>
    <row r="148" spans="1:30">
      <c r="A148" s="4">
        <v>20200240</v>
      </c>
      <c r="B148" s="4" t="s">
        <v>655</v>
      </c>
      <c r="C148" s="4" t="s">
        <v>1226</v>
      </c>
      <c r="D148" s="20" t="s">
        <v>1226</v>
      </c>
      <c r="E148" s="4" t="s">
        <v>656</v>
      </c>
      <c r="F148" s="4" t="s">
        <v>11</v>
      </c>
      <c r="G148" s="17" t="s">
        <v>21</v>
      </c>
      <c r="H148" s="16" t="s">
        <v>657</v>
      </c>
      <c r="I148" s="16" t="s">
        <v>260</v>
      </c>
      <c r="J148" s="16" t="s">
        <v>800</v>
      </c>
      <c r="K148" s="17" t="s">
        <v>1657</v>
      </c>
      <c r="L148" s="31" t="s">
        <v>703</v>
      </c>
      <c r="M148" s="3">
        <v>60000</v>
      </c>
      <c r="N148" s="4">
        <v>58</v>
      </c>
      <c r="O148" s="4">
        <v>2</v>
      </c>
      <c r="P148" s="4">
        <v>0</v>
      </c>
      <c r="Q148" s="5">
        <f t="shared" si="7"/>
        <v>60</v>
      </c>
      <c r="R148" s="5">
        <v>31412.289600000004</v>
      </c>
      <c r="S148" s="5">
        <v>20000</v>
      </c>
      <c r="T148" s="5">
        <v>0</v>
      </c>
      <c r="U148" s="5">
        <f t="shared" si="9"/>
        <v>3600000</v>
      </c>
      <c r="V148" s="5">
        <v>3651412.2895999998</v>
      </c>
      <c r="W148" s="6">
        <v>1.9199999999999998E-2</v>
      </c>
      <c r="X148" s="35">
        <v>45931</v>
      </c>
      <c r="Y148" s="35">
        <v>45952</v>
      </c>
      <c r="Z148" s="4"/>
      <c r="AA148" s="21" t="s">
        <v>2635</v>
      </c>
      <c r="AB148" s="21" t="s">
        <v>2636</v>
      </c>
      <c r="AC148" s="34">
        <f t="shared" si="8"/>
        <v>70107.115960319992</v>
      </c>
      <c r="AD148" s="4" t="s">
        <v>2595</v>
      </c>
    </row>
    <row r="149" spans="1:30">
      <c r="A149" s="4">
        <v>20210114</v>
      </c>
      <c r="B149" s="4" t="s">
        <v>715</v>
      </c>
      <c r="C149" s="4" t="s">
        <v>1239</v>
      </c>
      <c r="D149" s="20" t="s">
        <v>1239</v>
      </c>
      <c r="E149" s="4" t="s">
        <v>644</v>
      </c>
      <c r="F149" s="4" t="s">
        <v>11</v>
      </c>
      <c r="G149" s="17" t="s">
        <v>21</v>
      </c>
      <c r="H149" s="16" t="s">
        <v>716</v>
      </c>
      <c r="I149" s="16" t="s">
        <v>577</v>
      </c>
      <c r="J149" s="16" t="s">
        <v>712</v>
      </c>
      <c r="K149" s="17" t="s">
        <v>1669</v>
      </c>
      <c r="L149" s="31" t="s">
        <v>703</v>
      </c>
      <c r="M149" s="3">
        <v>59000</v>
      </c>
      <c r="N149" s="4">
        <v>45</v>
      </c>
      <c r="O149" s="4">
        <v>15</v>
      </c>
      <c r="P149" s="4">
        <v>0</v>
      </c>
      <c r="Q149" s="5">
        <f t="shared" si="7"/>
        <v>60</v>
      </c>
      <c r="R149" s="5">
        <v>50000</v>
      </c>
      <c r="S149" s="5">
        <v>50000</v>
      </c>
      <c r="T149" s="5">
        <v>0</v>
      </c>
      <c r="U149" s="5">
        <f t="shared" si="9"/>
        <v>3540000</v>
      </c>
      <c r="V149" s="5">
        <v>3640000</v>
      </c>
      <c r="W149" s="6">
        <v>1.9199999999999998E-2</v>
      </c>
      <c r="X149" s="35">
        <v>45931</v>
      </c>
      <c r="Y149" s="35">
        <v>45952</v>
      </c>
      <c r="Z149" s="4"/>
      <c r="AA149" s="21" t="s">
        <v>2637</v>
      </c>
      <c r="AB149" s="21" t="s">
        <v>2618</v>
      </c>
      <c r="AC149" s="34">
        <f t="shared" si="8"/>
        <v>69888</v>
      </c>
      <c r="AD149" s="4" t="s">
        <v>2595</v>
      </c>
    </row>
    <row r="150" spans="1:30">
      <c r="A150" s="4">
        <v>20170370</v>
      </c>
      <c r="B150" s="4" t="s">
        <v>234</v>
      </c>
      <c r="C150" s="4" t="s">
        <v>1194</v>
      </c>
      <c r="D150" s="20" t="s">
        <v>1194</v>
      </c>
      <c r="E150" s="4" t="s">
        <v>449</v>
      </c>
      <c r="F150" s="4" t="s">
        <v>11</v>
      </c>
      <c r="G150" s="17" t="s">
        <v>21</v>
      </c>
      <c r="H150" s="16" t="s">
        <v>609</v>
      </c>
      <c r="I150" s="16" t="s">
        <v>613</v>
      </c>
      <c r="J150" s="16" t="s">
        <v>712</v>
      </c>
      <c r="K150" s="17" t="s">
        <v>1626</v>
      </c>
      <c r="L150" s="31" t="s">
        <v>703</v>
      </c>
      <c r="M150" s="3">
        <v>60779</v>
      </c>
      <c r="N150" s="4">
        <v>80</v>
      </c>
      <c r="O150" s="4">
        <v>20</v>
      </c>
      <c r="P150" s="4">
        <v>0</v>
      </c>
      <c r="Q150" s="5">
        <f t="shared" si="7"/>
        <v>100</v>
      </c>
      <c r="R150" s="5">
        <v>90000</v>
      </c>
      <c r="S150" s="5">
        <v>94717</v>
      </c>
      <c r="T150" s="5">
        <v>0</v>
      </c>
      <c r="U150" s="5">
        <f t="shared" si="9"/>
        <v>6077900</v>
      </c>
      <c r="V150" s="5">
        <v>6262617</v>
      </c>
      <c r="W150" s="6">
        <v>1.9199999999999998E-2</v>
      </c>
      <c r="X150" s="35">
        <v>45931</v>
      </c>
      <c r="Y150" s="35">
        <v>45952</v>
      </c>
      <c r="Z150" s="4"/>
      <c r="AA150" s="21" t="s">
        <v>2617</v>
      </c>
      <c r="AB150" s="21" t="s">
        <v>2618</v>
      </c>
      <c r="AC150" s="34">
        <f t="shared" si="8"/>
        <v>120242.24639999999</v>
      </c>
      <c r="AD150" s="4" t="s">
        <v>2595</v>
      </c>
    </row>
    <row r="151" spans="1:30">
      <c r="A151" s="4">
        <v>20200141</v>
      </c>
      <c r="B151" s="4" t="s">
        <v>201</v>
      </c>
      <c r="C151" s="4" t="s">
        <v>1270</v>
      </c>
      <c r="D151" s="20" t="s">
        <v>2149</v>
      </c>
      <c r="E151" s="4" t="s">
        <v>421</v>
      </c>
      <c r="F151" s="4" t="s">
        <v>11</v>
      </c>
      <c r="G151" s="17" t="s">
        <v>21</v>
      </c>
      <c r="H151" s="16" t="s">
        <v>579</v>
      </c>
      <c r="I151" s="16" t="s">
        <v>580</v>
      </c>
      <c r="J151" s="16" t="s">
        <v>712</v>
      </c>
      <c r="K151" s="17" t="s">
        <v>1699</v>
      </c>
      <c r="L151" s="31" t="s">
        <v>703</v>
      </c>
      <c r="M151" s="3">
        <v>58000</v>
      </c>
      <c r="N151" s="4">
        <v>80</v>
      </c>
      <c r="O151" s="4">
        <v>20</v>
      </c>
      <c r="P151" s="4">
        <v>0</v>
      </c>
      <c r="Q151" s="5">
        <f t="shared" si="7"/>
        <v>100</v>
      </c>
      <c r="R151" s="5">
        <v>90000</v>
      </c>
      <c r="S151" s="5">
        <v>50000</v>
      </c>
      <c r="T151" s="5">
        <v>0</v>
      </c>
      <c r="U151" s="5">
        <f t="shared" si="9"/>
        <v>5800000</v>
      </c>
      <c r="V151" s="5">
        <v>5940000</v>
      </c>
      <c r="W151" s="6">
        <v>1.9199999999999998E-2</v>
      </c>
      <c r="X151" s="35">
        <v>45931</v>
      </c>
      <c r="Y151" s="35">
        <v>45952</v>
      </c>
      <c r="Z151" s="4"/>
      <c r="AA151" s="21" t="s">
        <v>2617</v>
      </c>
      <c r="AB151" s="21" t="s">
        <v>2618</v>
      </c>
      <c r="AC151" s="34">
        <f t="shared" si="8"/>
        <v>114047.99999999999</v>
      </c>
      <c r="AD151" s="4" t="s">
        <v>2595</v>
      </c>
    </row>
    <row r="152" spans="1:30">
      <c r="A152" s="4">
        <v>20220098</v>
      </c>
      <c r="B152" s="4" t="s">
        <v>819</v>
      </c>
      <c r="C152" s="4" t="s">
        <v>1264</v>
      </c>
      <c r="D152" s="20" t="s">
        <v>1264</v>
      </c>
      <c r="E152" s="4" t="s">
        <v>826</v>
      </c>
      <c r="F152" s="4" t="s">
        <v>11</v>
      </c>
      <c r="G152" s="17" t="s">
        <v>21</v>
      </c>
      <c r="H152" s="16" t="s">
        <v>578</v>
      </c>
      <c r="I152" s="16" t="s">
        <v>577</v>
      </c>
      <c r="J152" s="16" t="s">
        <v>712</v>
      </c>
      <c r="K152" s="17" t="s">
        <v>1693</v>
      </c>
      <c r="L152" s="31" t="s">
        <v>703</v>
      </c>
      <c r="M152" s="3">
        <v>60000</v>
      </c>
      <c r="N152" s="4">
        <v>160</v>
      </c>
      <c r="O152" s="4">
        <v>20</v>
      </c>
      <c r="P152" s="4">
        <v>0</v>
      </c>
      <c r="Q152" s="5">
        <f t="shared" si="7"/>
        <v>180</v>
      </c>
      <c r="R152" s="5">
        <v>100000</v>
      </c>
      <c r="S152" s="5">
        <v>100000</v>
      </c>
      <c r="T152" s="5">
        <v>0</v>
      </c>
      <c r="U152" s="5">
        <f t="shared" si="9"/>
        <v>10800000</v>
      </c>
      <c r="V152" s="5">
        <v>11000000</v>
      </c>
      <c r="W152" s="6">
        <v>1.9199999999999998E-2</v>
      </c>
      <c r="X152" s="35">
        <v>45931</v>
      </c>
      <c r="Y152" s="35">
        <v>45952</v>
      </c>
      <c r="Z152" s="4"/>
      <c r="AA152" s="21" t="s">
        <v>2637</v>
      </c>
      <c r="AB152" s="21" t="s">
        <v>2618</v>
      </c>
      <c r="AC152" s="34">
        <f t="shared" si="8"/>
        <v>211199.99999999997</v>
      </c>
      <c r="AD152" s="4" t="s">
        <v>2595</v>
      </c>
    </row>
    <row r="153" spans="1:30">
      <c r="A153" s="4">
        <v>20240039</v>
      </c>
      <c r="B153" s="4" t="s">
        <v>1035</v>
      </c>
      <c r="C153" s="4" t="s">
        <v>1146</v>
      </c>
      <c r="D153" s="20" t="s">
        <v>1146</v>
      </c>
      <c r="E153" s="4" t="s">
        <v>1967</v>
      </c>
      <c r="F153" s="4" t="s">
        <v>11</v>
      </c>
      <c r="G153" s="17" t="s">
        <v>21</v>
      </c>
      <c r="H153" s="16" t="s">
        <v>602</v>
      </c>
      <c r="I153" s="16" t="s">
        <v>577</v>
      </c>
      <c r="J153" s="16" t="s">
        <v>712</v>
      </c>
      <c r="K153" s="17" t="s">
        <v>1579</v>
      </c>
      <c r="L153" s="31" t="s">
        <v>703</v>
      </c>
      <c r="M153" s="3">
        <v>60000</v>
      </c>
      <c r="N153" s="4">
        <v>100</v>
      </c>
      <c r="O153" s="4">
        <v>10</v>
      </c>
      <c r="P153" s="4">
        <v>0</v>
      </c>
      <c r="Q153" s="5">
        <f t="shared" si="7"/>
        <v>110</v>
      </c>
      <c r="R153" s="5">
        <v>120000</v>
      </c>
      <c r="S153" s="5">
        <v>51348.000000000007</v>
      </c>
      <c r="T153" s="5">
        <v>0</v>
      </c>
      <c r="U153" s="5">
        <f t="shared" si="9"/>
        <v>6600000</v>
      </c>
      <c r="V153" s="5">
        <v>6771348</v>
      </c>
      <c r="W153" s="6">
        <v>1.9199999999999998E-2</v>
      </c>
      <c r="X153" s="35">
        <v>45931</v>
      </c>
      <c r="Y153" s="35">
        <v>45952</v>
      </c>
      <c r="Z153" s="4"/>
      <c r="AA153" s="21" t="s">
        <v>2637</v>
      </c>
      <c r="AB153" s="21" t="s">
        <v>2618</v>
      </c>
      <c r="AC153" s="34">
        <f t="shared" si="8"/>
        <v>130009.88159999999</v>
      </c>
      <c r="AD153" s="4" t="s">
        <v>2595</v>
      </c>
    </row>
    <row r="154" spans="1:30">
      <c r="A154" s="4">
        <v>20220449</v>
      </c>
      <c r="B154" s="4" t="s">
        <v>866</v>
      </c>
      <c r="C154" s="4" t="s">
        <v>1273</v>
      </c>
      <c r="D154" s="20" t="s">
        <v>1273</v>
      </c>
      <c r="E154" s="4" t="s">
        <v>867</v>
      </c>
      <c r="F154" s="4" t="s">
        <v>11</v>
      </c>
      <c r="G154" s="17" t="s">
        <v>21</v>
      </c>
      <c r="H154" s="16" t="s">
        <v>611</v>
      </c>
      <c r="I154" s="16" t="s">
        <v>577</v>
      </c>
      <c r="J154" s="16" t="s">
        <v>712</v>
      </c>
      <c r="K154" s="17" t="s">
        <v>1702</v>
      </c>
      <c r="L154" s="31" t="s">
        <v>703</v>
      </c>
      <c r="M154" s="3">
        <v>55000</v>
      </c>
      <c r="N154" s="4">
        <v>95</v>
      </c>
      <c r="O154" s="4">
        <v>25</v>
      </c>
      <c r="P154" s="4">
        <v>0</v>
      </c>
      <c r="Q154" s="5">
        <f t="shared" si="7"/>
        <v>120</v>
      </c>
      <c r="R154" s="5">
        <v>90000</v>
      </c>
      <c r="S154" s="5">
        <v>100000</v>
      </c>
      <c r="T154" s="5">
        <v>0</v>
      </c>
      <c r="U154" s="5">
        <f t="shared" si="9"/>
        <v>6600000</v>
      </c>
      <c r="V154" s="5">
        <v>6790000</v>
      </c>
      <c r="W154" s="6">
        <v>1.9199999999999998E-2</v>
      </c>
      <c r="X154" s="35">
        <v>45931</v>
      </c>
      <c r="Y154" s="35">
        <v>45952</v>
      </c>
      <c r="Z154" s="4"/>
      <c r="AA154" s="21" t="s">
        <v>2637</v>
      </c>
      <c r="AB154" s="21" t="s">
        <v>2618</v>
      </c>
      <c r="AC154" s="34">
        <f t="shared" si="8"/>
        <v>130367.99999999999</v>
      </c>
      <c r="AD154" s="4" t="s">
        <v>2595</v>
      </c>
    </row>
    <row r="155" spans="1:30">
      <c r="A155" s="4">
        <v>20200237</v>
      </c>
      <c r="B155" s="4" t="s">
        <v>256</v>
      </c>
      <c r="C155" s="4" t="s">
        <v>1225</v>
      </c>
      <c r="D155" s="20" t="s">
        <v>1225</v>
      </c>
      <c r="E155" s="4" t="s">
        <v>483</v>
      </c>
      <c r="F155" s="4" t="s">
        <v>11</v>
      </c>
      <c r="G155" s="17" t="s">
        <v>21</v>
      </c>
      <c r="H155" s="16" t="s">
        <v>515</v>
      </c>
      <c r="I155" s="16" t="s">
        <v>516</v>
      </c>
      <c r="J155" s="16" t="s">
        <v>712</v>
      </c>
      <c r="K155" s="17" t="s">
        <v>1656</v>
      </c>
      <c r="L155" s="31" t="s">
        <v>703</v>
      </c>
      <c r="M155" s="3">
        <v>60000</v>
      </c>
      <c r="N155" s="4">
        <v>50</v>
      </c>
      <c r="O155" s="4">
        <v>10</v>
      </c>
      <c r="P155" s="4">
        <v>0</v>
      </c>
      <c r="Q155" s="5">
        <f t="shared" si="7"/>
        <v>60</v>
      </c>
      <c r="R155" s="5">
        <v>90000</v>
      </c>
      <c r="S155" s="5">
        <v>75095</v>
      </c>
      <c r="T155" s="5">
        <v>0</v>
      </c>
      <c r="U155" s="5">
        <f t="shared" si="9"/>
        <v>3600000</v>
      </c>
      <c r="V155" s="5">
        <v>3765095</v>
      </c>
      <c r="W155" s="6">
        <v>1.9199999999999998E-2</v>
      </c>
      <c r="X155" s="35">
        <v>45931</v>
      </c>
      <c r="Y155" s="35">
        <v>45952</v>
      </c>
      <c r="Z155" s="4"/>
      <c r="AA155" s="21" t="s">
        <v>2633</v>
      </c>
      <c r="AB155" s="21" t="s">
        <v>2618</v>
      </c>
      <c r="AC155" s="34">
        <f t="shared" si="8"/>
        <v>72289.823999999993</v>
      </c>
      <c r="AD155" s="4" t="s">
        <v>2595</v>
      </c>
    </row>
    <row r="156" spans="1:30">
      <c r="A156" s="4">
        <v>20220099</v>
      </c>
      <c r="B156" s="4" t="s">
        <v>821</v>
      </c>
      <c r="C156" s="4" t="s">
        <v>1265</v>
      </c>
      <c r="D156" s="20" t="s">
        <v>1265</v>
      </c>
      <c r="E156" s="4" t="s">
        <v>827</v>
      </c>
      <c r="F156" s="4" t="s">
        <v>11</v>
      </c>
      <c r="G156" s="17" t="s">
        <v>21</v>
      </c>
      <c r="H156" s="16" t="s">
        <v>831</v>
      </c>
      <c r="I156" s="16" t="s">
        <v>580</v>
      </c>
      <c r="J156" s="16" t="s">
        <v>712</v>
      </c>
      <c r="K156" s="17" t="s">
        <v>1694</v>
      </c>
      <c r="L156" s="31" t="s">
        <v>703</v>
      </c>
      <c r="M156" s="3">
        <v>60000</v>
      </c>
      <c r="N156" s="4">
        <v>90</v>
      </c>
      <c r="O156" s="4">
        <v>10</v>
      </c>
      <c r="P156" s="4">
        <v>0</v>
      </c>
      <c r="Q156" s="5">
        <f t="shared" si="7"/>
        <v>100</v>
      </c>
      <c r="R156" s="5">
        <v>90000</v>
      </c>
      <c r="S156" s="5">
        <v>50000</v>
      </c>
      <c r="T156" s="5">
        <v>0</v>
      </c>
      <c r="U156" s="5">
        <f t="shared" si="9"/>
        <v>6000000</v>
      </c>
      <c r="V156" s="5">
        <v>6140000</v>
      </c>
      <c r="W156" s="6">
        <v>1.9199999999999998E-2</v>
      </c>
      <c r="X156" s="35">
        <v>45931</v>
      </c>
      <c r="Y156" s="35">
        <v>45952</v>
      </c>
      <c r="Z156" s="4"/>
      <c r="AA156" s="21" t="s">
        <v>2617</v>
      </c>
      <c r="AB156" s="21" t="s">
        <v>2618</v>
      </c>
      <c r="AC156" s="34">
        <f t="shared" si="8"/>
        <v>117887.99999999999</v>
      </c>
      <c r="AD156" s="4" t="s">
        <v>2595</v>
      </c>
    </row>
    <row r="157" spans="1:30">
      <c r="A157" s="4">
        <v>20180666</v>
      </c>
      <c r="B157" s="4" t="s">
        <v>227</v>
      </c>
      <c r="C157" s="4" t="s">
        <v>1195</v>
      </c>
      <c r="D157" s="20" t="s">
        <v>1195</v>
      </c>
      <c r="E157" s="4" t="s">
        <v>442</v>
      </c>
      <c r="F157" s="4" t="s">
        <v>11</v>
      </c>
      <c r="G157" s="17" t="s">
        <v>21</v>
      </c>
      <c r="H157" s="16" t="s">
        <v>604</v>
      </c>
      <c r="I157" s="16" t="s">
        <v>580</v>
      </c>
      <c r="J157" s="16" t="s">
        <v>712</v>
      </c>
      <c r="K157" s="17" t="s">
        <v>1627</v>
      </c>
      <c r="L157" s="31" t="s">
        <v>703</v>
      </c>
      <c r="M157" s="3">
        <v>70000</v>
      </c>
      <c r="N157" s="4">
        <v>55</v>
      </c>
      <c r="O157" s="4">
        <v>10</v>
      </c>
      <c r="P157" s="4">
        <v>0</v>
      </c>
      <c r="Q157" s="5">
        <f t="shared" si="7"/>
        <v>65</v>
      </c>
      <c r="R157" s="5">
        <v>36712.496159999995</v>
      </c>
      <c r="S157" s="5">
        <v>50000</v>
      </c>
      <c r="T157" s="5">
        <v>0</v>
      </c>
      <c r="U157" s="5">
        <f t="shared" si="9"/>
        <v>4550000</v>
      </c>
      <c r="V157" s="5">
        <v>4636712.4961599996</v>
      </c>
      <c r="W157" s="6">
        <v>1.9199999999999998E-2</v>
      </c>
      <c r="X157" s="35">
        <v>45931</v>
      </c>
      <c r="Y157" s="35">
        <v>45952</v>
      </c>
      <c r="Z157" s="4"/>
      <c r="AA157" s="21" t="s">
        <v>2617</v>
      </c>
      <c r="AB157" s="21" t="s">
        <v>2618</v>
      </c>
      <c r="AC157" s="34">
        <f t="shared" si="8"/>
        <v>89024.879926271984</v>
      </c>
      <c r="AD157" s="4" t="s">
        <v>2595</v>
      </c>
    </row>
    <row r="158" spans="1:30">
      <c r="A158" s="4">
        <v>20200008</v>
      </c>
      <c r="B158" s="4" t="s">
        <v>224</v>
      </c>
      <c r="C158" s="4" t="s">
        <v>1191</v>
      </c>
      <c r="D158" s="20" t="s">
        <v>1191</v>
      </c>
      <c r="E158" s="4" t="s">
        <v>440</v>
      </c>
      <c r="F158" s="4" t="s">
        <v>11</v>
      </c>
      <c r="G158" s="17" t="s">
        <v>21</v>
      </c>
      <c r="H158" s="16" t="s">
        <v>604</v>
      </c>
      <c r="I158" s="16" t="s">
        <v>580</v>
      </c>
      <c r="J158" s="16" t="s">
        <v>712</v>
      </c>
      <c r="K158" s="17" t="s">
        <v>1623</v>
      </c>
      <c r="L158" s="31" t="s">
        <v>703</v>
      </c>
      <c r="M158" s="3">
        <v>65000</v>
      </c>
      <c r="N158" s="4">
        <v>20</v>
      </c>
      <c r="O158" s="4">
        <v>10</v>
      </c>
      <c r="P158" s="4">
        <v>0</v>
      </c>
      <c r="Q158" s="5">
        <f t="shared" si="7"/>
        <v>30</v>
      </c>
      <c r="R158" s="5">
        <v>38820.615428571429</v>
      </c>
      <c r="S158" s="5">
        <v>50000</v>
      </c>
      <c r="T158" s="5">
        <v>0</v>
      </c>
      <c r="U158" s="5">
        <f t="shared" si="9"/>
        <v>1950000</v>
      </c>
      <c r="V158" s="5">
        <v>2038820.6154285714</v>
      </c>
      <c r="W158" s="6">
        <v>1.9199999999999998E-2</v>
      </c>
      <c r="X158" s="35">
        <v>45931</v>
      </c>
      <c r="Y158" s="35">
        <v>45952</v>
      </c>
      <c r="Z158" s="4"/>
      <c r="AA158" s="21" t="s">
        <v>2617</v>
      </c>
      <c r="AB158" s="21" t="s">
        <v>2618</v>
      </c>
      <c r="AC158" s="34">
        <f t="shared" si="8"/>
        <v>39145.35581622857</v>
      </c>
      <c r="AD158" s="4" t="s">
        <v>2595</v>
      </c>
    </row>
    <row r="159" spans="1:30">
      <c r="A159" s="4">
        <v>20170069</v>
      </c>
      <c r="B159" s="4" t="s">
        <v>205</v>
      </c>
      <c r="C159" s="4" t="s">
        <v>1105</v>
      </c>
      <c r="D159" s="20" t="s">
        <v>1105</v>
      </c>
      <c r="E159" s="4" t="s">
        <v>663</v>
      </c>
      <c r="F159" s="4" t="s">
        <v>11</v>
      </c>
      <c r="G159" s="17" t="s">
        <v>21</v>
      </c>
      <c r="H159" s="16" t="s">
        <v>590</v>
      </c>
      <c r="I159" s="16" t="s">
        <v>260</v>
      </c>
      <c r="J159" s="16" t="s">
        <v>800</v>
      </c>
      <c r="K159" s="17" t="s">
        <v>1540</v>
      </c>
      <c r="L159" s="31" t="s">
        <v>703</v>
      </c>
      <c r="M159" s="3">
        <v>51500</v>
      </c>
      <c r="N159" s="4">
        <v>210</v>
      </c>
      <c r="O159" s="4">
        <v>10</v>
      </c>
      <c r="P159" s="4">
        <v>0</v>
      </c>
      <c r="Q159" s="5">
        <f t="shared" si="7"/>
        <v>220</v>
      </c>
      <c r="R159" s="5">
        <v>300000</v>
      </c>
      <c r="S159" s="5">
        <v>150000</v>
      </c>
      <c r="T159" s="5">
        <v>0</v>
      </c>
      <c r="U159" s="5">
        <f t="shared" si="9"/>
        <v>11330000</v>
      </c>
      <c r="V159" s="5">
        <v>11780000</v>
      </c>
      <c r="W159" s="6">
        <v>1.9199999999999998E-2</v>
      </c>
      <c r="X159" s="35">
        <v>45931</v>
      </c>
      <c r="Y159" s="35">
        <v>45952</v>
      </c>
      <c r="Z159" s="4"/>
      <c r="AA159" s="21" t="s">
        <v>2645</v>
      </c>
      <c r="AB159" s="21" t="s">
        <v>2636</v>
      </c>
      <c r="AC159" s="34">
        <f t="shared" si="8"/>
        <v>226175.99999999997</v>
      </c>
      <c r="AD159" s="4" t="s">
        <v>2595</v>
      </c>
    </row>
    <row r="160" spans="1:30">
      <c r="A160" s="4">
        <v>20180337</v>
      </c>
      <c r="B160" s="4" t="s">
        <v>78</v>
      </c>
      <c r="C160" s="4" t="s">
        <v>1155</v>
      </c>
      <c r="D160" s="20" t="s">
        <v>1155</v>
      </c>
      <c r="E160" s="4" t="s">
        <v>311</v>
      </c>
      <c r="F160" s="4" t="s">
        <v>11</v>
      </c>
      <c r="G160" s="17" t="s">
        <v>21</v>
      </c>
      <c r="H160" s="16" t="s">
        <v>523</v>
      </c>
      <c r="I160" s="16" t="s">
        <v>516</v>
      </c>
      <c r="J160" s="16" t="s">
        <v>712</v>
      </c>
      <c r="K160" s="17" t="s">
        <v>1588</v>
      </c>
      <c r="L160" s="31" t="s">
        <v>703</v>
      </c>
      <c r="M160" s="3">
        <v>58000</v>
      </c>
      <c r="N160" s="4">
        <v>120</v>
      </c>
      <c r="O160" s="4">
        <v>15</v>
      </c>
      <c r="P160" s="4">
        <v>0</v>
      </c>
      <c r="Q160" s="5">
        <f t="shared" si="7"/>
        <v>135</v>
      </c>
      <c r="R160" s="5">
        <v>51608.181767441849</v>
      </c>
      <c r="S160" s="5">
        <v>100000</v>
      </c>
      <c r="T160" s="5">
        <v>0</v>
      </c>
      <c r="U160" s="5">
        <f t="shared" si="9"/>
        <v>7830000</v>
      </c>
      <c r="V160" s="5">
        <v>7981608.1817674423</v>
      </c>
      <c r="W160" s="6">
        <v>1.9199999999999998E-2</v>
      </c>
      <c r="X160" s="35">
        <v>45931</v>
      </c>
      <c r="Y160" s="35">
        <v>45952</v>
      </c>
      <c r="Z160" s="4"/>
      <c r="AA160" s="21" t="s">
        <v>2633</v>
      </c>
      <c r="AB160" s="21" t="s">
        <v>2618</v>
      </c>
      <c r="AC160" s="34">
        <f t="shared" si="8"/>
        <v>153246.87708993489</v>
      </c>
      <c r="AD160" s="4" t="s">
        <v>2595</v>
      </c>
    </row>
    <row r="161" spans="1:30">
      <c r="A161" s="4">
        <v>20190367</v>
      </c>
      <c r="B161" s="4" t="s">
        <v>220</v>
      </c>
      <c r="C161" s="4" t="s">
        <v>1131</v>
      </c>
      <c r="D161" s="20" t="s">
        <v>1131</v>
      </c>
      <c r="E161" s="4" t="s">
        <v>437</v>
      </c>
      <c r="F161" s="4" t="s">
        <v>11</v>
      </c>
      <c r="G161" s="17" t="s">
        <v>21</v>
      </c>
      <c r="H161" s="16" t="s">
        <v>600</v>
      </c>
      <c r="I161" s="16" t="s">
        <v>260</v>
      </c>
      <c r="J161" s="16" t="s">
        <v>800</v>
      </c>
      <c r="K161" s="17" t="s">
        <v>1564</v>
      </c>
      <c r="L161" s="31" t="s">
        <v>703</v>
      </c>
      <c r="M161" s="3">
        <v>60000</v>
      </c>
      <c r="N161" s="4">
        <v>106</v>
      </c>
      <c r="O161" s="4">
        <v>4</v>
      </c>
      <c r="P161" s="4">
        <v>0</v>
      </c>
      <c r="Q161" s="5">
        <f t="shared" si="7"/>
        <v>110</v>
      </c>
      <c r="R161" s="5">
        <v>50000</v>
      </c>
      <c r="S161" s="5">
        <v>50000</v>
      </c>
      <c r="T161" s="5">
        <v>0</v>
      </c>
      <c r="U161" s="5">
        <f t="shared" si="9"/>
        <v>6600000</v>
      </c>
      <c r="V161" s="5">
        <v>6700000</v>
      </c>
      <c r="W161" s="6">
        <v>1.9199999999999998E-2</v>
      </c>
      <c r="X161" s="35">
        <v>45931</v>
      </c>
      <c r="Y161" s="35">
        <v>45952</v>
      </c>
      <c r="Z161" s="4"/>
      <c r="AA161" s="21" t="s">
        <v>2635</v>
      </c>
      <c r="AB161" s="21" t="s">
        <v>2636</v>
      </c>
      <c r="AC161" s="34">
        <f t="shared" si="8"/>
        <v>128639.99999999999</v>
      </c>
      <c r="AD161" s="4" t="s">
        <v>2595</v>
      </c>
    </row>
    <row r="162" spans="1:30">
      <c r="A162" s="4">
        <v>20130451</v>
      </c>
      <c r="B162" s="4" t="s">
        <v>229</v>
      </c>
      <c r="C162" s="4" t="s">
        <v>1215</v>
      </c>
      <c r="D162" s="20" t="s">
        <v>1215</v>
      </c>
      <c r="E162" s="4" t="s">
        <v>444</v>
      </c>
      <c r="F162" s="4" t="s">
        <v>11</v>
      </c>
      <c r="G162" s="17" t="s">
        <v>21</v>
      </c>
      <c r="H162" s="16" t="s">
        <v>579</v>
      </c>
      <c r="I162" s="16" t="s">
        <v>580</v>
      </c>
      <c r="J162" s="16" t="s">
        <v>712</v>
      </c>
      <c r="K162" s="17" t="s">
        <v>1645</v>
      </c>
      <c r="L162" s="31" t="s">
        <v>703</v>
      </c>
      <c r="M162" s="3">
        <v>60000</v>
      </c>
      <c r="N162" s="4">
        <v>60</v>
      </c>
      <c r="O162" s="4">
        <v>10</v>
      </c>
      <c r="P162" s="4">
        <v>0</v>
      </c>
      <c r="Q162" s="5">
        <f t="shared" si="7"/>
        <v>70</v>
      </c>
      <c r="R162" s="5">
        <v>90000</v>
      </c>
      <c r="S162" s="5">
        <v>101570.99999999999</v>
      </c>
      <c r="T162" s="5">
        <v>0</v>
      </c>
      <c r="U162" s="5">
        <f t="shared" si="9"/>
        <v>4200000</v>
      </c>
      <c r="V162" s="5">
        <v>4391571</v>
      </c>
      <c r="W162" s="6">
        <v>1.9199999999999998E-2</v>
      </c>
      <c r="X162" s="35">
        <v>45931</v>
      </c>
      <c r="Y162" s="35">
        <v>45952</v>
      </c>
      <c r="Z162" s="4"/>
      <c r="AA162" s="21" t="s">
        <v>2617</v>
      </c>
      <c r="AB162" s="21" t="s">
        <v>2618</v>
      </c>
      <c r="AC162" s="34">
        <f t="shared" si="8"/>
        <v>84318.163199999995</v>
      </c>
      <c r="AD162" s="4" t="s">
        <v>2595</v>
      </c>
    </row>
    <row r="163" spans="1:30">
      <c r="A163" s="4">
        <v>20210324</v>
      </c>
      <c r="B163" s="4" t="s">
        <v>783</v>
      </c>
      <c r="C163" s="4" t="s">
        <v>1169</v>
      </c>
      <c r="D163" s="20" t="s">
        <v>1169</v>
      </c>
      <c r="E163" s="4" t="s">
        <v>784</v>
      </c>
      <c r="F163" s="4" t="s">
        <v>11</v>
      </c>
      <c r="G163" s="17" t="s">
        <v>21</v>
      </c>
      <c r="H163" s="16" t="s">
        <v>606</v>
      </c>
      <c r="I163" s="16" t="s">
        <v>260</v>
      </c>
      <c r="J163" s="16" t="s">
        <v>800</v>
      </c>
      <c r="K163" s="17" t="s">
        <v>1602</v>
      </c>
      <c r="L163" s="31" t="s">
        <v>703</v>
      </c>
      <c r="M163" s="3">
        <v>60000</v>
      </c>
      <c r="N163" s="4">
        <v>140</v>
      </c>
      <c r="O163" s="4">
        <v>10</v>
      </c>
      <c r="P163" s="4">
        <v>0</v>
      </c>
      <c r="Q163" s="5">
        <f t="shared" si="7"/>
        <v>150</v>
      </c>
      <c r="R163" s="5">
        <v>50000</v>
      </c>
      <c r="S163" s="5">
        <v>50000</v>
      </c>
      <c r="T163" s="5">
        <v>0</v>
      </c>
      <c r="U163" s="5">
        <f t="shared" si="9"/>
        <v>9000000</v>
      </c>
      <c r="V163" s="5">
        <v>9100000</v>
      </c>
      <c r="W163" s="6">
        <v>1.9199999999999998E-2</v>
      </c>
      <c r="X163" s="35">
        <v>45931</v>
      </c>
      <c r="Y163" s="35">
        <v>45952</v>
      </c>
      <c r="Z163" s="4"/>
      <c r="AA163" s="21" t="s">
        <v>2635</v>
      </c>
      <c r="AB163" s="21" t="s">
        <v>2636</v>
      </c>
      <c r="AC163" s="34">
        <f t="shared" si="8"/>
        <v>174719.99999999997</v>
      </c>
      <c r="AD163" s="4" t="s">
        <v>2595</v>
      </c>
    </row>
    <row r="164" spans="1:30">
      <c r="A164" s="4">
        <v>20190228</v>
      </c>
      <c r="B164" s="4" t="s">
        <v>204</v>
      </c>
      <c r="C164" s="4" t="s">
        <v>1159</v>
      </c>
      <c r="D164" s="20" t="s">
        <v>1159</v>
      </c>
      <c r="E164" s="4" t="s">
        <v>424</v>
      </c>
      <c r="F164" s="4" t="s">
        <v>11</v>
      </c>
      <c r="G164" s="17" t="s">
        <v>21</v>
      </c>
      <c r="H164" s="16" t="s">
        <v>591</v>
      </c>
      <c r="I164" s="16" t="s">
        <v>260</v>
      </c>
      <c r="J164" s="16" t="s">
        <v>800</v>
      </c>
      <c r="K164" s="17" t="s">
        <v>1592</v>
      </c>
      <c r="L164" s="31" t="s">
        <v>703</v>
      </c>
      <c r="M164" s="3">
        <v>50000</v>
      </c>
      <c r="N164" s="4">
        <v>264</v>
      </c>
      <c r="O164" s="4">
        <v>6</v>
      </c>
      <c r="P164" s="4">
        <v>0</v>
      </c>
      <c r="Q164" s="5">
        <f t="shared" si="7"/>
        <v>270</v>
      </c>
      <c r="R164" s="5">
        <v>120000</v>
      </c>
      <c r="S164" s="5">
        <v>51346</v>
      </c>
      <c r="T164" s="5">
        <v>0</v>
      </c>
      <c r="U164" s="5">
        <f t="shared" si="9"/>
        <v>13500000</v>
      </c>
      <c r="V164" s="5">
        <v>13671346</v>
      </c>
      <c r="W164" s="6">
        <v>1.9199999999999998E-2</v>
      </c>
      <c r="X164" s="35">
        <v>45931</v>
      </c>
      <c r="Y164" s="35">
        <v>45952</v>
      </c>
      <c r="Z164" s="4"/>
      <c r="AA164" s="21" t="s">
        <v>2645</v>
      </c>
      <c r="AB164" s="21" t="s">
        <v>2636</v>
      </c>
      <c r="AC164" s="34">
        <f t="shared" si="8"/>
        <v>262489.8432</v>
      </c>
      <c r="AD164" s="4" t="s">
        <v>2595</v>
      </c>
    </row>
    <row r="165" spans="1:30">
      <c r="A165" s="4">
        <v>20210266</v>
      </c>
      <c r="B165" s="4" t="s">
        <v>767</v>
      </c>
      <c r="C165" s="4" t="s">
        <v>2150</v>
      </c>
      <c r="D165" s="20" t="s">
        <v>2150</v>
      </c>
      <c r="E165" s="4" t="s">
        <v>768</v>
      </c>
      <c r="F165" s="4" t="s">
        <v>11</v>
      </c>
      <c r="G165" s="17" t="s">
        <v>21</v>
      </c>
      <c r="H165" s="16" t="s">
        <v>614</v>
      </c>
      <c r="I165" s="16" t="s">
        <v>580</v>
      </c>
      <c r="J165" s="16" t="s">
        <v>712</v>
      </c>
      <c r="K165" s="17" t="s">
        <v>1711</v>
      </c>
      <c r="L165" s="31" t="s">
        <v>703</v>
      </c>
      <c r="M165" s="3">
        <v>58000</v>
      </c>
      <c r="N165" s="4">
        <v>80</v>
      </c>
      <c r="O165" s="4">
        <v>10</v>
      </c>
      <c r="P165" s="4">
        <v>0</v>
      </c>
      <c r="Q165" s="5">
        <f t="shared" si="7"/>
        <v>90</v>
      </c>
      <c r="R165" s="5">
        <v>47938.8772987013</v>
      </c>
      <c r="S165" s="5">
        <v>75538</v>
      </c>
      <c r="T165" s="5">
        <v>0</v>
      </c>
      <c r="U165" s="5">
        <f t="shared" si="9"/>
        <v>5220000</v>
      </c>
      <c r="V165" s="5">
        <v>5343476.8772987016</v>
      </c>
      <c r="W165" s="6">
        <v>1.9199999999999998E-2</v>
      </c>
      <c r="X165" s="35">
        <v>45931</v>
      </c>
      <c r="Y165" s="35">
        <v>45952</v>
      </c>
      <c r="Z165" s="4"/>
      <c r="AA165" s="21" t="s">
        <v>2617</v>
      </c>
      <c r="AB165" s="21" t="s">
        <v>2618</v>
      </c>
      <c r="AC165" s="34">
        <f t="shared" si="8"/>
        <v>102594.75604413507</v>
      </c>
      <c r="AD165" s="4" t="s">
        <v>2595</v>
      </c>
    </row>
    <row r="166" spans="1:30">
      <c r="A166" s="4">
        <v>20190209</v>
      </c>
      <c r="B166" s="4" t="s">
        <v>112</v>
      </c>
      <c r="C166" s="4" t="s">
        <v>1119</v>
      </c>
      <c r="D166" s="20" t="s">
        <v>1119</v>
      </c>
      <c r="E166" s="4" t="s">
        <v>341</v>
      </c>
      <c r="F166" s="4" t="s">
        <v>11</v>
      </c>
      <c r="G166" s="17" t="s">
        <v>21</v>
      </c>
      <c r="H166" s="16" t="s">
        <v>545</v>
      </c>
      <c r="I166" s="16" t="s">
        <v>264</v>
      </c>
      <c r="J166" s="16" t="s">
        <v>704</v>
      </c>
      <c r="K166" s="17" t="s">
        <v>1553</v>
      </c>
      <c r="L166" s="31" t="s">
        <v>703</v>
      </c>
      <c r="M166" s="3">
        <v>60000</v>
      </c>
      <c r="N166" s="4">
        <v>93</v>
      </c>
      <c r="O166" s="4">
        <v>7</v>
      </c>
      <c r="P166" s="4">
        <v>0</v>
      </c>
      <c r="Q166" s="5">
        <f t="shared" si="7"/>
        <v>100</v>
      </c>
      <c r="R166" s="5">
        <v>47940.462</v>
      </c>
      <c r="S166" s="5">
        <v>50000</v>
      </c>
      <c r="T166" s="5">
        <v>0</v>
      </c>
      <c r="U166" s="5">
        <f t="shared" si="9"/>
        <v>6000000</v>
      </c>
      <c r="V166" s="5">
        <v>6097940.4620000003</v>
      </c>
      <c r="W166" s="6">
        <v>1.9199999999999998E-2</v>
      </c>
      <c r="X166" s="35">
        <v>45931</v>
      </c>
      <c r="Y166" s="35">
        <v>45952</v>
      </c>
      <c r="Z166" s="4"/>
      <c r="AA166" s="21" t="s">
        <v>2640</v>
      </c>
      <c r="AB166" s="21" t="s">
        <v>2641</v>
      </c>
      <c r="AC166" s="34">
        <f t="shared" si="8"/>
        <v>117080.4568704</v>
      </c>
      <c r="AD166" s="4" t="s">
        <v>2595</v>
      </c>
    </row>
    <row r="167" spans="1:30">
      <c r="A167" s="4">
        <v>20170259</v>
      </c>
      <c r="B167" s="4" t="s">
        <v>206</v>
      </c>
      <c r="C167" s="4" t="s">
        <v>1099</v>
      </c>
      <c r="D167" s="20" t="s">
        <v>1099</v>
      </c>
      <c r="E167" s="4" t="s">
        <v>425</v>
      </c>
      <c r="F167" s="4" t="s">
        <v>11</v>
      </c>
      <c r="G167" s="17" t="s">
        <v>21</v>
      </c>
      <c r="H167" s="16" t="s">
        <v>592</v>
      </c>
      <c r="I167" s="16" t="s">
        <v>260</v>
      </c>
      <c r="J167" s="16" t="s">
        <v>800</v>
      </c>
      <c r="K167" s="17" t="s">
        <v>2395</v>
      </c>
      <c r="L167" s="31" t="s">
        <v>703</v>
      </c>
      <c r="M167" s="3">
        <v>54000</v>
      </c>
      <c r="N167" s="4">
        <v>86</v>
      </c>
      <c r="O167" s="4">
        <v>4</v>
      </c>
      <c r="P167" s="4">
        <v>0</v>
      </c>
      <c r="Q167" s="5">
        <f t="shared" si="7"/>
        <v>90</v>
      </c>
      <c r="R167" s="5">
        <v>45787.513235294115</v>
      </c>
      <c r="S167" s="5">
        <v>50000</v>
      </c>
      <c r="T167" s="5">
        <v>0</v>
      </c>
      <c r="U167" s="5">
        <f t="shared" si="9"/>
        <v>4860000</v>
      </c>
      <c r="V167" s="5">
        <v>4955787.5132352943</v>
      </c>
      <c r="W167" s="6">
        <v>1.9199999999999998E-2</v>
      </c>
      <c r="X167" s="35">
        <v>45931</v>
      </c>
      <c r="Y167" s="35">
        <v>45952</v>
      </c>
      <c r="Z167" s="4"/>
      <c r="AA167" s="21" t="s">
        <v>2635</v>
      </c>
      <c r="AB167" s="21" t="s">
        <v>2636</v>
      </c>
      <c r="AC167" s="34">
        <f t="shared" si="8"/>
        <v>95151.120254117646</v>
      </c>
      <c r="AD167" s="4" t="s">
        <v>2595</v>
      </c>
    </row>
    <row r="168" spans="1:30">
      <c r="A168" s="4">
        <v>20170172</v>
      </c>
      <c r="B168" s="4" t="s">
        <v>231</v>
      </c>
      <c r="C168" s="4" t="s">
        <v>1187</v>
      </c>
      <c r="D168" s="20" t="s">
        <v>2151</v>
      </c>
      <c r="E168" s="4" t="s">
        <v>446</v>
      </c>
      <c r="F168" s="4" t="s">
        <v>11</v>
      </c>
      <c r="G168" s="17" t="s">
        <v>21</v>
      </c>
      <c r="H168" s="16" t="s">
        <v>583</v>
      </c>
      <c r="I168" s="16" t="s">
        <v>577</v>
      </c>
      <c r="J168" s="16" t="s">
        <v>712</v>
      </c>
      <c r="K168" s="17" t="s">
        <v>1619</v>
      </c>
      <c r="L168" s="31" t="s">
        <v>703</v>
      </c>
      <c r="M168" s="3">
        <v>55000</v>
      </c>
      <c r="N168" s="4">
        <v>25</v>
      </c>
      <c r="O168" s="4">
        <v>5</v>
      </c>
      <c r="P168" s="4">
        <v>0</v>
      </c>
      <c r="Q168" s="5">
        <f t="shared" si="7"/>
        <v>30</v>
      </c>
      <c r="R168" s="5">
        <v>30000</v>
      </c>
      <c r="S168" s="5">
        <v>50000</v>
      </c>
      <c r="T168" s="5">
        <v>0</v>
      </c>
      <c r="U168" s="5">
        <f t="shared" si="9"/>
        <v>1650000</v>
      </c>
      <c r="V168" s="5">
        <v>1730000</v>
      </c>
      <c r="W168" s="6">
        <v>1.9199999999999998E-2</v>
      </c>
      <c r="X168" s="35">
        <v>45931</v>
      </c>
      <c r="Y168" s="35">
        <v>45952</v>
      </c>
      <c r="Z168" s="4"/>
      <c r="AA168" s="21" t="s">
        <v>2637</v>
      </c>
      <c r="AB168" s="21" t="s">
        <v>2618</v>
      </c>
      <c r="AC168" s="34">
        <f t="shared" si="8"/>
        <v>33216</v>
      </c>
      <c r="AD168" s="4" t="s">
        <v>2595</v>
      </c>
    </row>
    <row r="169" spans="1:30">
      <c r="A169" s="4">
        <v>20190149</v>
      </c>
      <c r="B169" s="4" t="s">
        <v>233</v>
      </c>
      <c r="C169" s="4" t="s">
        <v>1124</v>
      </c>
      <c r="D169" s="20" t="s">
        <v>1124</v>
      </c>
      <c r="E169" s="4" t="s">
        <v>448</v>
      </c>
      <c r="F169" s="4" t="s">
        <v>11</v>
      </c>
      <c r="G169" s="17" t="s">
        <v>21</v>
      </c>
      <c r="H169" s="16" t="s">
        <v>608</v>
      </c>
      <c r="I169" s="16" t="s">
        <v>577</v>
      </c>
      <c r="J169" s="16" t="s">
        <v>712</v>
      </c>
      <c r="K169" s="17" t="s">
        <v>1557</v>
      </c>
      <c r="L169" s="31" t="s">
        <v>703</v>
      </c>
      <c r="M169" s="3">
        <v>57000</v>
      </c>
      <c r="N169" s="4">
        <v>50</v>
      </c>
      <c r="O169" s="4">
        <v>10</v>
      </c>
      <c r="P169" s="4">
        <v>0</v>
      </c>
      <c r="Q169" s="5">
        <f t="shared" si="7"/>
        <v>60</v>
      </c>
      <c r="R169" s="5">
        <v>47462.76</v>
      </c>
      <c r="S169" s="5">
        <v>50000</v>
      </c>
      <c r="T169" s="5">
        <v>0</v>
      </c>
      <c r="U169" s="5">
        <f t="shared" si="9"/>
        <v>3420000</v>
      </c>
      <c r="V169" s="5">
        <v>3517462.76</v>
      </c>
      <c r="W169" s="6">
        <v>1.9199999999999998E-2</v>
      </c>
      <c r="X169" s="35">
        <v>45931</v>
      </c>
      <c r="Y169" s="35">
        <v>45952</v>
      </c>
      <c r="Z169" s="4"/>
      <c r="AA169" s="21" t="s">
        <v>2637</v>
      </c>
      <c r="AB169" s="21" t="s">
        <v>2618</v>
      </c>
      <c r="AC169" s="34">
        <f t="shared" si="8"/>
        <v>67535.284991999986</v>
      </c>
      <c r="AD169" s="4" t="s">
        <v>2595</v>
      </c>
    </row>
    <row r="170" spans="1:30">
      <c r="A170" s="4">
        <v>20230028</v>
      </c>
      <c r="B170" s="4" t="s">
        <v>906</v>
      </c>
      <c r="C170" s="4" t="s">
        <v>1278</v>
      </c>
      <c r="D170" s="20" t="s">
        <v>1278</v>
      </c>
      <c r="E170" s="4" t="s">
        <v>907</v>
      </c>
      <c r="F170" s="4" t="s">
        <v>11</v>
      </c>
      <c r="G170" s="17" t="s">
        <v>21</v>
      </c>
      <c r="H170" s="16" t="s">
        <v>985</v>
      </c>
      <c r="I170" s="16" t="s">
        <v>516</v>
      </c>
      <c r="J170" s="16" t="s">
        <v>712</v>
      </c>
      <c r="K170" s="17" t="s">
        <v>1708</v>
      </c>
      <c r="L170" s="31" t="s">
        <v>703</v>
      </c>
      <c r="M170" s="3">
        <v>60130</v>
      </c>
      <c r="N170" s="4">
        <v>90</v>
      </c>
      <c r="O170" s="4">
        <v>10</v>
      </c>
      <c r="P170" s="4">
        <v>0</v>
      </c>
      <c r="Q170" s="5">
        <f t="shared" si="7"/>
        <v>100</v>
      </c>
      <c r="R170" s="5">
        <v>55016.126059701499</v>
      </c>
      <c r="S170" s="5">
        <v>54383</v>
      </c>
      <c r="T170" s="5">
        <v>0</v>
      </c>
      <c r="U170" s="5">
        <f t="shared" si="9"/>
        <v>6013000</v>
      </c>
      <c r="V170" s="5">
        <v>6122399.1260597017</v>
      </c>
      <c r="W170" s="6">
        <v>1.9199999999999998E-2</v>
      </c>
      <c r="X170" s="35">
        <v>45931</v>
      </c>
      <c r="Y170" s="35">
        <v>45952</v>
      </c>
      <c r="Z170" s="4"/>
      <c r="AA170" s="21" t="s">
        <v>2633</v>
      </c>
      <c r="AB170" s="21" t="s">
        <v>2618</v>
      </c>
      <c r="AC170" s="34">
        <f t="shared" si="8"/>
        <v>117550.06322034626</v>
      </c>
      <c r="AD170" s="4" t="s">
        <v>2595</v>
      </c>
    </row>
    <row r="171" spans="1:30">
      <c r="A171" s="4">
        <v>20180268</v>
      </c>
      <c r="B171" s="4" t="s">
        <v>116</v>
      </c>
      <c r="C171" s="4" t="s">
        <v>1180</v>
      </c>
      <c r="D171" s="20" t="s">
        <v>1180</v>
      </c>
      <c r="E171" s="4" t="s">
        <v>345</v>
      </c>
      <c r="F171" s="4" t="s">
        <v>11</v>
      </c>
      <c r="G171" s="17" t="s">
        <v>21</v>
      </c>
      <c r="H171" s="16" t="s">
        <v>547</v>
      </c>
      <c r="I171" s="16" t="s">
        <v>257</v>
      </c>
      <c r="J171" s="16" t="s">
        <v>258</v>
      </c>
      <c r="K171" s="17" t="s">
        <v>1612</v>
      </c>
      <c r="L171" s="31" t="s">
        <v>703</v>
      </c>
      <c r="M171" s="3">
        <v>58000</v>
      </c>
      <c r="N171" s="4">
        <v>65</v>
      </c>
      <c r="O171" s="4">
        <v>5</v>
      </c>
      <c r="P171" s="4">
        <v>0</v>
      </c>
      <c r="Q171" s="5">
        <f t="shared" si="7"/>
        <v>70</v>
      </c>
      <c r="R171" s="5">
        <v>48600</v>
      </c>
      <c r="S171" s="5">
        <v>55000.000000000007</v>
      </c>
      <c r="T171" s="5">
        <v>0</v>
      </c>
      <c r="U171" s="5">
        <f t="shared" si="9"/>
        <v>4060000</v>
      </c>
      <c r="V171" s="5">
        <v>4163600</v>
      </c>
      <c r="W171" s="6">
        <v>1.9199999999999998E-2</v>
      </c>
      <c r="X171" s="35">
        <v>45931</v>
      </c>
      <c r="Y171" s="35">
        <v>45952</v>
      </c>
      <c r="Z171" s="4"/>
      <c r="AA171" s="21" t="s">
        <v>2646</v>
      </c>
      <c r="AB171" s="21" t="s">
        <v>2643</v>
      </c>
      <c r="AC171" s="34">
        <f t="shared" si="8"/>
        <v>79941.119999999995</v>
      </c>
      <c r="AD171" s="4" t="s">
        <v>2595</v>
      </c>
    </row>
    <row r="172" spans="1:30">
      <c r="A172" s="4">
        <v>20190078</v>
      </c>
      <c r="B172" s="4" t="s">
        <v>2361</v>
      </c>
      <c r="C172" s="4" t="s">
        <v>2362</v>
      </c>
      <c r="D172" s="20" t="s">
        <v>2362</v>
      </c>
      <c r="E172" s="4" t="s">
        <v>2363</v>
      </c>
      <c r="F172" s="4" t="s">
        <v>11</v>
      </c>
      <c r="G172" s="17" t="s">
        <v>21</v>
      </c>
      <c r="H172" s="16" t="s">
        <v>2386</v>
      </c>
      <c r="I172" s="16" t="s">
        <v>577</v>
      </c>
      <c r="J172" s="16" t="s">
        <v>712</v>
      </c>
      <c r="K172" s="17" t="s">
        <v>2400</v>
      </c>
      <c r="L172" s="31" t="s">
        <v>703</v>
      </c>
      <c r="M172" s="3">
        <v>70000</v>
      </c>
      <c r="N172" s="4">
        <v>30</v>
      </c>
      <c r="O172" s="4">
        <v>0</v>
      </c>
      <c r="P172" s="4">
        <v>0</v>
      </c>
      <c r="Q172" s="5">
        <f t="shared" si="7"/>
        <v>30</v>
      </c>
      <c r="R172" s="5">
        <v>57905.893455882353</v>
      </c>
      <c r="S172" s="5">
        <v>50000</v>
      </c>
      <c r="T172" s="5">
        <v>0</v>
      </c>
      <c r="U172" s="5">
        <f t="shared" si="9"/>
        <v>2100000</v>
      </c>
      <c r="V172" s="5">
        <v>2207905.8934558826</v>
      </c>
      <c r="W172" s="6">
        <v>1.9199999999999998E-2</v>
      </c>
      <c r="X172" s="35">
        <v>45931</v>
      </c>
      <c r="Y172" s="35">
        <v>45952</v>
      </c>
      <c r="Z172" s="4"/>
      <c r="AA172" s="21" t="s">
        <v>2637</v>
      </c>
      <c r="AB172" s="21" t="s">
        <v>2618</v>
      </c>
      <c r="AC172" s="34">
        <f t="shared" si="8"/>
        <v>42391.793154352941</v>
      </c>
      <c r="AD172" s="4" t="s">
        <v>2595</v>
      </c>
    </row>
    <row r="173" spans="1:30">
      <c r="A173" s="4">
        <v>20150276</v>
      </c>
      <c r="B173" s="4" t="s">
        <v>104</v>
      </c>
      <c r="C173" s="4" t="s">
        <v>1101</v>
      </c>
      <c r="D173" s="20" t="s">
        <v>1101</v>
      </c>
      <c r="E173" s="4" t="s">
        <v>336</v>
      </c>
      <c r="F173" s="4" t="s">
        <v>11</v>
      </c>
      <c r="G173" s="17" t="s">
        <v>21</v>
      </c>
      <c r="H173" s="16" t="s">
        <v>538</v>
      </c>
      <c r="I173" s="16" t="s">
        <v>532</v>
      </c>
      <c r="J173" s="16" t="s">
        <v>800</v>
      </c>
      <c r="K173" s="17" t="s">
        <v>1536</v>
      </c>
      <c r="L173" s="31" t="s">
        <v>703</v>
      </c>
      <c r="M173" s="3">
        <v>59000</v>
      </c>
      <c r="N173" s="4">
        <v>5</v>
      </c>
      <c r="O173" s="4">
        <v>5</v>
      </c>
      <c r="P173" s="4">
        <v>0</v>
      </c>
      <c r="Q173" s="5">
        <f t="shared" si="7"/>
        <v>10</v>
      </c>
      <c r="R173" s="5">
        <v>61487.017200000002</v>
      </c>
      <c r="S173" s="5">
        <v>50000</v>
      </c>
      <c r="T173" s="5">
        <v>0</v>
      </c>
      <c r="U173" s="5">
        <f t="shared" si="9"/>
        <v>590000</v>
      </c>
      <c r="V173" s="5">
        <v>701487.0172</v>
      </c>
      <c r="W173" s="6">
        <v>1.9199999999999998E-2</v>
      </c>
      <c r="X173" s="35">
        <v>45931</v>
      </c>
      <c r="Y173" s="35">
        <v>45952</v>
      </c>
      <c r="Z173" s="4"/>
      <c r="AA173" s="21" t="s">
        <v>2616</v>
      </c>
      <c r="AB173" s="21" t="s">
        <v>2636</v>
      </c>
      <c r="AC173" s="34">
        <f t="shared" si="8"/>
        <v>13468.550730239998</v>
      </c>
      <c r="AD173" s="4" t="s">
        <v>2595</v>
      </c>
    </row>
    <row r="174" spans="1:30">
      <c r="A174" s="4">
        <v>20190125</v>
      </c>
      <c r="B174" s="4" t="s">
        <v>125</v>
      </c>
      <c r="C174" s="4" t="s">
        <v>1107</v>
      </c>
      <c r="D174" s="20" t="s">
        <v>1107</v>
      </c>
      <c r="E174" s="4" t="s">
        <v>353</v>
      </c>
      <c r="F174" s="4" t="s">
        <v>11</v>
      </c>
      <c r="G174" s="17" t="s">
        <v>21</v>
      </c>
      <c r="H174" s="16" t="s">
        <v>263</v>
      </c>
      <c r="I174" s="16" t="s">
        <v>264</v>
      </c>
      <c r="J174" s="16" t="s">
        <v>704</v>
      </c>
      <c r="K174" s="17" t="s">
        <v>1542</v>
      </c>
      <c r="L174" s="31" t="s">
        <v>703</v>
      </c>
      <c r="M174" s="3">
        <v>59000</v>
      </c>
      <c r="N174" s="4">
        <v>167</v>
      </c>
      <c r="O174" s="4">
        <v>13</v>
      </c>
      <c r="P174" s="4">
        <v>0</v>
      </c>
      <c r="Q174" s="5">
        <f t="shared" si="7"/>
        <v>180</v>
      </c>
      <c r="R174" s="5">
        <v>200000</v>
      </c>
      <c r="S174" s="5">
        <v>204053</v>
      </c>
      <c r="T174" s="5">
        <v>0</v>
      </c>
      <c r="U174" s="5">
        <f t="shared" si="9"/>
        <v>10620000</v>
      </c>
      <c r="V174" s="5">
        <v>11024053</v>
      </c>
      <c r="W174" s="6">
        <v>1.9199999999999998E-2</v>
      </c>
      <c r="X174" s="35">
        <v>45931</v>
      </c>
      <c r="Y174" s="35">
        <v>45952</v>
      </c>
      <c r="Z174" s="4"/>
      <c r="AA174" s="21" t="s">
        <v>2640</v>
      </c>
      <c r="AB174" s="21" t="s">
        <v>2641</v>
      </c>
      <c r="AC174" s="34">
        <f t="shared" si="8"/>
        <v>211661.81759999998</v>
      </c>
      <c r="AD174" s="4" t="s">
        <v>2595</v>
      </c>
    </row>
    <row r="175" spans="1:30">
      <c r="A175" s="4">
        <v>20180678</v>
      </c>
      <c r="B175" s="4" t="s">
        <v>109</v>
      </c>
      <c r="C175" s="4" t="s">
        <v>1197</v>
      </c>
      <c r="D175" s="20" t="s">
        <v>1197</v>
      </c>
      <c r="E175" s="4" t="s">
        <v>339</v>
      </c>
      <c r="F175" s="4" t="s">
        <v>11</v>
      </c>
      <c r="G175" s="17" t="s">
        <v>21</v>
      </c>
      <c r="H175" s="16" t="s">
        <v>543</v>
      </c>
      <c r="I175" s="16" t="s">
        <v>257</v>
      </c>
      <c r="J175" s="16" t="s">
        <v>258</v>
      </c>
      <c r="K175" s="17" t="s">
        <v>1629</v>
      </c>
      <c r="L175" s="31" t="s">
        <v>703</v>
      </c>
      <c r="M175" s="3">
        <v>59000</v>
      </c>
      <c r="N175" s="4">
        <v>90</v>
      </c>
      <c r="O175" s="4">
        <v>10</v>
      </c>
      <c r="P175" s="4">
        <v>0</v>
      </c>
      <c r="Q175" s="5">
        <f t="shared" si="7"/>
        <v>100</v>
      </c>
      <c r="R175" s="5">
        <v>150000</v>
      </c>
      <c r="S175" s="5">
        <v>150000</v>
      </c>
      <c r="T175" s="5">
        <v>0</v>
      </c>
      <c r="U175" s="5">
        <f t="shared" si="9"/>
        <v>5900000</v>
      </c>
      <c r="V175" s="5">
        <v>6200000</v>
      </c>
      <c r="W175" s="6">
        <v>1.9199999999999998E-2</v>
      </c>
      <c r="X175" s="35">
        <v>45931</v>
      </c>
      <c r="Y175" s="35">
        <v>45952</v>
      </c>
      <c r="Z175" s="4"/>
      <c r="AA175" s="21" t="s">
        <v>2646</v>
      </c>
      <c r="AB175" s="21" t="s">
        <v>2643</v>
      </c>
      <c r="AC175" s="34">
        <f t="shared" si="8"/>
        <v>119039.99999999999</v>
      </c>
      <c r="AD175" s="4" t="s">
        <v>2595</v>
      </c>
    </row>
    <row r="176" spans="1:30">
      <c r="A176" s="4">
        <v>20200198</v>
      </c>
      <c r="B176" s="4" t="s">
        <v>133</v>
      </c>
      <c r="C176" s="4" t="s">
        <v>1221</v>
      </c>
      <c r="D176" s="20" t="s">
        <v>1221</v>
      </c>
      <c r="E176" s="4" t="s">
        <v>361</v>
      </c>
      <c r="F176" s="4" t="s">
        <v>11</v>
      </c>
      <c r="G176" s="17" t="s">
        <v>21</v>
      </c>
      <c r="H176" s="16" t="s">
        <v>554</v>
      </c>
      <c r="I176" s="16" t="s">
        <v>552</v>
      </c>
      <c r="J176" s="16" t="s">
        <v>704</v>
      </c>
      <c r="K176" s="17" t="s">
        <v>1652</v>
      </c>
      <c r="L176" s="31" t="s">
        <v>703</v>
      </c>
      <c r="M176" s="3">
        <v>62595</v>
      </c>
      <c r="N176" s="4">
        <v>93</v>
      </c>
      <c r="O176" s="4">
        <v>7</v>
      </c>
      <c r="P176" s="4">
        <v>0</v>
      </c>
      <c r="Q176" s="5">
        <f t="shared" si="7"/>
        <v>100</v>
      </c>
      <c r="R176" s="5">
        <v>69853.022790697665</v>
      </c>
      <c r="S176" s="5">
        <v>50000</v>
      </c>
      <c r="T176" s="5">
        <v>0</v>
      </c>
      <c r="U176" s="5">
        <f t="shared" si="9"/>
        <v>6259500</v>
      </c>
      <c r="V176" s="5">
        <v>6379353.0227906974</v>
      </c>
      <c r="W176" s="6">
        <v>1.9199999999999998E-2</v>
      </c>
      <c r="X176" s="35">
        <v>45931</v>
      </c>
      <c r="Y176" s="35">
        <v>45952</v>
      </c>
      <c r="Z176" s="4"/>
      <c r="AA176" s="21" t="s">
        <v>2640</v>
      </c>
      <c r="AB176" s="21" t="s">
        <v>2641</v>
      </c>
      <c r="AC176" s="34">
        <f t="shared" si="8"/>
        <v>122483.57803758138</v>
      </c>
      <c r="AD176" s="4" t="s">
        <v>2595</v>
      </c>
    </row>
    <row r="177" spans="1:30">
      <c r="A177" s="4">
        <v>2002382</v>
      </c>
      <c r="B177" s="4" t="s">
        <v>103</v>
      </c>
      <c r="C177" s="4" t="s">
        <v>1185</v>
      </c>
      <c r="D177" s="20" t="s">
        <v>1185</v>
      </c>
      <c r="E177" s="4" t="s">
        <v>335</v>
      </c>
      <c r="F177" s="4" t="s">
        <v>11</v>
      </c>
      <c r="G177" s="17" t="s">
        <v>21</v>
      </c>
      <c r="H177" s="16" t="s">
        <v>536</v>
      </c>
      <c r="I177" s="16" t="s">
        <v>532</v>
      </c>
      <c r="J177" s="16" t="s">
        <v>800</v>
      </c>
      <c r="K177" s="17" t="s">
        <v>1617</v>
      </c>
      <c r="L177" s="31" t="s">
        <v>703</v>
      </c>
      <c r="M177" s="3">
        <v>60381</v>
      </c>
      <c r="N177" s="4">
        <v>80</v>
      </c>
      <c r="O177" s="4">
        <v>10</v>
      </c>
      <c r="P177" s="4">
        <v>0</v>
      </c>
      <c r="Q177" s="5">
        <f t="shared" si="7"/>
        <v>90</v>
      </c>
      <c r="R177" s="5">
        <v>46844.112176470589</v>
      </c>
      <c r="S177" s="5">
        <v>50000</v>
      </c>
      <c r="T177" s="5">
        <v>0</v>
      </c>
      <c r="U177" s="5">
        <f t="shared" si="9"/>
        <v>5434290</v>
      </c>
      <c r="V177" s="5">
        <v>5531134.1121764705</v>
      </c>
      <c r="W177" s="6">
        <v>1.9199999999999998E-2</v>
      </c>
      <c r="X177" s="35">
        <v>45931</v>
      </c>
      <c r="Y177" s="35">
        <v>45952</v>
      </c>
      <c r="Z177" s="4"/>
      <c r="AA177" s="21" t="s">
        <v>2616</v>
      </c>
      <c r="AB177" s="21" t="s">
        <v>2636</v>
      </c>
      <c r="AC177" s="34">
        <f t="shared" si="8"/>
        <v>106197.77495378822</v>
      </c>
      <c r="AD177" s="4" t="s">
        <v>2595</v>
      </c>
    </row>
    <row r="178" spans="1:30">
      <c r="A178" s="4">
        <v>20190416</v>
      </c>
      <c r="B178" s="4" t="s">
        <v>225</v>
      </c>
      <c r="C178" s="4" t="s">
        <v>1162</v>
      </c>
      <c r="D178" s="20" t="s">
        <v>1162</v>
      </c>
      <c r="E178" s="4" t="s">
        <v>441</v>
      </c>
      <c r="F178" s="4" t="s">
        <v>11</v>
      </c>
      <c r="G178" s="17" t="s">
        <v>21</v>
      </c>
      <c r="H178" s="16" t="s">
        <v>600</v>
      </c>
      <c r="I178" s="16" t="s">
        <v>260</v>
      </c>
      <c r="J178" s="16" t="s">
        <v>800</v>
      </c>
      <c r="K178" s="17" t="s">
        <v>1595</v>
      </c>
      <c r="L178" s="31" t="s">
        <v>703</v>
      </c>
      <c r="M178" s="3">
        <v>58000</v>
      </c>
      <c r="N178" s="4">
        <v>43</v>
      </c>
      <c r="O178" s="4">
        <v>2</v>
      </c>
      <c r="P178" s="4">
        <v>0</v>
      </c>
      <c r="Q178" s="5">
        <f t="shared" ref="Q178:Q241" si="10">N178+O178</f>
        <v>45</v>
      </c>
      <c r="R178" s="5">
        <v>50000</v>
      </c>
      <c r="S178" s="5">
        <v>20000</v>
      </c>
      <c r="T178" s="5">
        <v>0</v>
      </c>
      <c r="U178" s="5">
        <f t="shared" si="9"/>
        <v>2610000</v>
      </c>
      <c r="V178" s="5">
        <v>2680000</v>
      </c>
      <c r="W178" s="6">
        <v>1.9199999999999998E-2</v>
      </c>
      <c r="X178" s="35">
        <v>45931</v>
      </c>
      <c r="Y178" s="35">
        <v>45952</v>
      </c>
      <c r="Z178" s="4"/>
      <c r="AA178" s="21" t="s">
        <v>2635</v>
      </c>
      <c r="AB178" s="21" t="s">
        <v>2636</v>
      </c>
      <c r="AC178" s="34">
        <f t="shared" ref="AC178:AC241" si="11">V178*W178</f>
        <v>51455.999999999993</v>
      </c>
      <c r="AD178" s="4" t="s">
        <v>2595</v>
      </c>
    </row>
    <row r="179" spans="1:30">
      <c r="A179" s="4">
        <v>20210022</v>
      </c>
      <c r="B179" s="4" t="s">
        <v>670</v>
      </c>
      <c r="C179" s="4" t="s">
        <v>1232</v>
      </c>
      <c r="D179" s="20" t="s">
        <v>1232</v>
      </c>
      <c r="E179" s="4" t="s">
        <v>671</v>
      </c>
      <c r="F179" s="4" t="s">
        <v>11</v>
      </c>
      <c r="G179" s="17" t="s">
        <v>21</v>
      </c>
      <c r="H179" s="16" t="s">
        <v>672</v>
      </c>
      <c r="I179" s="16" t="s">
        <v>984</v>
      </c>
      <c r="J179" s="16" t="s">
        <v>704</v>
      </c>
      <c r="K179" s="17" t="s">
        <v>1662</v>
      </c>
      <c r="L179" s="31" t="s">
        <v>703</v>
      </c>
      <c r="M179" s="3">
        <v>58000</v>
      </c>
      <c r="N179" s="4">
        <v>70</v>
      </c>
      <c r="O179" s="4">
        <v>5</v>
      </c>
      <c r="P179" s="4">
        <v>0</v>
      </c>
      <c r="Q179" s="5">
        <f t="shared" si="10"/>
        <v>75</v>
      </c>
      <c r="R179" s="5">
        <v>52052.95161290322</v>
      </c>
      <c r="S179" s="5">
        <v>119016.00000000001</v>
      </c>
      <c r="T179" s="5">
        <v>0</v>
      </c>
      <c r="U179" s="5">
        <f t="shared" ref="U179:U242" si="12">V179-SUM(R179:T179)</f>
        <v>4350000</v>
      </c>
      <c r="V179" s="5">
        <v>4521068.9516129028</v>
      </c>
      <c r="W179" s="6">
        <v>1.9199999999999998E-2</v>
      </c>
      <c r="X179" s="35">
        <v>45931</v>
      </c>
      <c r="Y179" s="35">
        <v>45952</v>
      </c>
      <c r="Z179" s="4"/>
      <c r="AA179" s="21" t="s">
        <v>2640</v>
      </c>
      <c r="AB179" s="21" t="s">
        <v>2641</v>
      </c>
      <c r="AC179" s="34">
        <f t="shared" si="11"/>
        <v>86804.523870967721</v>
      </c>
      <c r="AD179" s="4" t="s">
        <v>2595</v>
      </c>
    </row>
    <row r="180" spans="1:30">
      <c r="A180" s="4">
        <v>20210218</v>
      </c>
      <c r="B180" s="4" t="s">
        <v>241</v>
      </c>
      <c r="C180" s="4" t="s">
        <v>1186</v>
      </c>
      <c r="D180" s="20" t="s">
        <v>2152</v>
      </c>
      <c r="E180" s="4" t="s">
        <v>456</v>
      </c>
      <c r="F180" s="4" t="s">
        <v>11</v>
      </c>
      <c r="G180" s="17" t="s">
        <v>21</v>
      </c>
      <c r="H180" s="16" t="s">
        <v>579</v>
      </c>
      <c r="I180" s="16" t="s">
        <v>580</v>
      </c>
      <c r="J180" s="16" t="s">
        <v>712</v>
      </c>
      <c r="K180" s="17" t="s">
        <v>1618</v>
      </c>
      <c r="L180" s="31" t="s">
        <v>703</v>
      </c>
      <c r="M180" s="3">
        <v>58000</v>
      </c>
      <c r="N180" s="4">
        <v>80</v>
      </c>
      <c r="O180" s="4">
        <v>10</v>
      </c>
      <c r="P180" s="4">
        <v>0</v>
      </c>
      <c r="Q180" s="5">
        <f t="shared" si="10"/>
        <v>90</v>
      </c>
      <c r="R180" s="5">
        <v>41064.941127272723</v>
      </c>
      <c r="S180" s="5">
        <v>50000</v>
      </c>
      <c r="T180" s="5">
        <v>0</v>
      </c>
      <c r="U180" s="5">
        <f t="shared" si="12"/>
        <v>5220000</v>
      </c>
      <c r="V180" s="5">
        <v>5311064.9411272723</v>
      </c>
      <c r="W180" s="6">
        <v>1.9199999999999998E-2</v>
      </c>
      <c r="X180" s="35">
        <v>45931</v>
      </c>
      <c r="Y180" s="35">
        <v>45952</v>
      </c>
      <c r="Z180" s="4"/>
      <c r="AA180" s="21" t="s">
        <v>2617</v>
      </c>
      <c r="AB180" s="21" t="s">
        <v>2618</v>
      </c>
      <c r="AC180" s="34">
        <f t="shared" si="11"/>
        <v>101972.44686964362</v>
      </c>
      <c r="AD180" s="4" t="s">
        <v>2595</v>
      </c>
    </row>
    <row r="181" spans="1:30">
      <c r="A181" s="4">
        <v>20210066</v>
      </c>
      <c r="B181" s="4" t="s">
        <v>692</v>
      </c>
      <c r="C181" s="4" t="s">
        <v>1237</v>
      </c>
      <c r="D181" s="20" t="s">
        <v>1237</v>
      </c>
      <c r="E181" s="4" t="s">
        <v>693</v>
      </c>
      <c r="F181" s="4" t="s">
        <v>11</v>
      </c>
      <c r="G181" s="17" t="s">
        <v>21</v>
      </c>
      <c r="H181" s="16" t="s">
        <v>571</v>
      </c>
      <c r="I181" s="16" t="s">
        <v>257</v>
      </c>
      <c r="J181" s="16" t="s">
        <v>258</v>
      </c>
      <c r="K181" s="17" t="s">
        <v>1667</v>
      </c>
      <c r="L181" s="31" t="s">
        <v>703</v>
      </c>
      <c r="M181" s="3">
        <v>44166.956982558004</v>
      </c>
      <c r="N181" s="4">
        <v>40</v>
      </c>
      <c r="O181" s="4">
        <v>5</v>
      </c>
      <c r="P181" s="4">
        <v>0</v>
      </c>
      <c r="Q181" s="5">
        <f t="shared" si="10"/>
        <v>45</v>
      </c>
      <c r="R181" s="5">
        <v>30240</v>
      </c>
      <c r="S181" s="5">
        <v>30000</v>
      </c>
      <c r="T181" s="5">
        <v>0</v>
      </c>
      <c r="U181" s="5">
        <f t="shared" si="12"/>
        <v>1987513.0642151101</v>
      </c>
      <c r="V181" s="5">
        <v>2047753.0642151101</v>
      </c>
      <c r="W181" s="6">
        <v>1.9199999999999998E-2</v>
      </c>
      <c r="X181" s="35">
        <v>45931</v>
      </c>
      <c r="Y181" s="35">
        <v>45952</v>
      </c>
      <c r="Z181" s="4"/>
      <c r="AA181" s="21" t="s">
        <v>2646</v>
      </c>
      <c r="AB181" s="21" t="s">
        <v>2643</v>
      </c>
      <c r="AC181" s="34">
        <f t="shared" si="11"/>
        <v>39316.858832930113</v>
      </c>
      <c r="AD181" s="4" t="s">
        <v>2595</v>
      </c>
    </row>
    <row r="182" spans="1:30">
      <c r="A182" s="4">
        <v>20220406</v>
      </c>
      <c r="B182" s="4" t="s">
        <v>860</v>
      </c>
      <c r="C182" s="4" t="s">
        <v>1271</v>
      </c>
      <c r="D182" s="20" t="s">
        <v>1271</v>
      </c>
      <c r="E182" s="4" t="s">
        <v>861</v>
      </c>
      <c r="F182" s="4" t="s">
        <v>11</v>
      </c>
      <c r="G182" s="17" t="s">
        <v>21</v>
      </c>
      <c r="H182" s="16" t="s">
        <v>862</v>
      </c>
      <c r="I182" s="16" t="s">
        <v>556</v>
      </c>
      <c r="J182" s="16" t="s">
        <v>258</v>
      </c>
      <c r="K182" s="17" t="s">
        <v>1700</v>
      </c>
      <c r="L182" s="31" t="s">
        <v>703</v>
      </c>
      <c r="M182" s="3">
        <v>58000</v>
      </c>
      <c r="N182" s="4">
        <v>57</v>
      </c>
      <c r="O182" s="4">
        <v>3</v>
      </c>
      <c r="P182" s="4">
        <v>0</v>
      </c>
      <c r="Q182" s="5">
        <f t="shared" si="10"/>
        <v>60</v>
      </c>
      <c r="R182" s="5">
        <v>43200</v>
      </c>
      <c r="S182" s="5">
        <v>55000.000000000007</v>
      </c>
      <c r="T182" s="5">
        <v>0</v>
      </c>
      <c r="U182" s="5">
        <f t="shared" si="12"/>
        <v>3480000</v>
      </c>
      <c r="V182" s="5">
        <v>3578200</v>
      </c>
      <c r="W182" s="6">
        <v>1.9199999999999998E-2</v>
      </c>
      <c r="X182" s="35">
        <v>45931</v>
      </c>
      <c r="Y182" s="35">
        <v>45952</v>
      </c>
      <c r="Z182" s="4"/>
      <c r="AA182" s="21" t="s">
        <v>2642</v>
      </c>
      <c r="AB182" s="21" t="s">
        <v>2643</v>
      </c>
      <c r="AC182" s="34">
        <f t="shared" si="11"/>
        <v>68701.439999999988</v>
      </c>
      <c r="AD182" s="4" t="s">
        <v>2595</v>
      </c>
    </row>
    <row r="183" spans="1:30">
      <c r="A183" s="4">
        <v>20180676</v>
      </c>
      <c r="B183" s="4" t="s">
        <v>96</v>
      </c>
      <c r="C183" s="4" t="s">
        <v>1212</v>
      </c>
      <c r="D183" s="20" t="s">
        <v>1212</v>
      </c>
      <c r="E183" s="4" t="s">
        <v>328</v>
      </c>
      <c r="F183" s="4" t="s">
        <v>11</v>
      </c>
      <c r="G183" s="17" t="s">
        <v>21</v>
      </c>
      <c r="H183" s="16" t="s">
        <v>533</v>
      </c>
      <c r="I183" s="16" t="s">
        <v>532</v>
      </c>
      <c r="J183" s="16" t="s">
        <v>800</v>
      </c>
      <c r="K183" s="17" t="s">
        <v>1642</v>
      </c>
      <c r="L183" s="31" t="s">
        <v>703</v>
      </c>
      <c r="M183" s="3">
        <v>59551</v>
      </c>
      <c r="N183" s="4">
        <v>120</v>
      </c>
      <c r="O183" s="4">
        <v>20</v>
      </c>
      <c r="P183" s="4">
        <v>0</v>
      </c>
      <c r="Q183" s="5">
        <f t="shared" si="10"/>
        <v>140</v>
      </c>
      <c r="R183" s="5">
        <v>120000</v>
      </c>
      <c r="S183" s="5">
        <v>50000</v>
      </c>
      <c r="T183" s="5">
        <v>0</v>
      </c>
      <c r="U183" s="5">
        <f t="shared" si="12"/>
        <v>8337140</v>
      </c>
      <c r="V183" s="5">
        <v>8507140</v>
      </c>
      <c r="W183" s="6">
        <v>1.9199999999999998E-2</v>
      </c>
      <c r="X183" s="35">
        <v>45931</v>
      </c>
      <c r="Y183" s="35">
        <v>45952</v>
      </c>
      <c r="Z183" s="4"/>
      <c r="AA183" s="21" t="s">
        <v>2616</v>
      </c>
      <c r="AB183" s="21" t="s">
        <v>2636</v>
      </c>
      <c r="AC183" s="34">
        <f t="shared" si="11"/>
        <v>163337.08799999999</v>
      </c>
      <c r="AD183" s="4" t="s">
        <v>2595</v>
      </c>
    </row>
    <row r="184" spans="1:30">
      <c r="A184" s="4">
        <v>2005101</v>
      </c>
      <c r="B184" s="4" t="s">
        <v>119</v>
      </c>
      <c r="C184" s="4" t="s">
        <v>1211</v>
      </c>
      <c r="D184" s="20" t="s">
        <v>1211</v>
      </c>
      <c r="E184" s="4" t="s">
        <v>348</v>
      </c>
      <c r="F184" s="4" t="s">
        <v>11</v>
      </c>
      <c r="G184" s="17" t="s">
        <v>21</v>
      </c>
      <c r="H184" s="16" t="s">
        <v>1523</v>
      </c>
      <c r="I184" s="16" t="s">
        <v>551</v>
      </c>
      <c r="J184" s="16" t="s">
        <v>704</v>
      </c>
      <c r="K184" s="17" t="s">
        <v>1641</v>
      </c>
      <c r="L184" s="31" t="s">
        <v>703</v>
      </c>
      <c r="M184" s="3">
        <v>58000</v>
      </c>
      <c r="N184" s="4">
        <v>90</v>
      </c>
      <c r="O184" s="4">
        <v>10</v>
      </c>
      <c r="P184" s="4">
        <v>0</v>
      </c>
      <c r="Q184" s="5">
        <f t="shared" si="10"/>
        <v>100</v>
      </c>
      <c r="R184" s="5">
        <v>57110.238000000005</v>
      </c>
      <c r="S184" s="5">
        <v>50000</v>
      </c>
      <c r="T184" s="5">
        <v>0</v>
      </c>
      <c r="U184" s="5">
        <f t="shared" si="12"/>
        <v>5800000</v>
      </c>
      <c r="V184" s="5">
        <v>5907110.2379999999</v>
      </c>
      <c r="W184" s="6">
        <v>1.9199999999999998E-2</v>
      </c>
      <c r="X184" s="35">
        <v>45931</v>
      </c>
      <c r="Y184" s="35">
        <v>45952</v>
      </c>
      <c r="Z184" s="4"/>
      <c r="AA184" s="21" t="s">
        <v>2644</v>
      </c>
      <c r="AB184" s="21" t="s">
        <v>2641</v>
      </c>
      <c r="AC184" s="34">
        <f t="shared" si="11"/>
        <v>113416.51656959999</v>
      </c>
      <c r="AD184" s="4" t="s">
        <v>2595</v>
      </c>
    </row>
    <row r="185" spans="1:30">
      <c r="A185" s="4">
        <v>20190417</v>
      </c>
      <c r="B185" s="4" t="s">
        <v>100</v>
      </c>
      <c r="C185" s="4" t="s">
        <v>1150</v>
      </c>
      <c r="D185" s="20" t="s">
        <v>1150</v>
      </c>
      <c r="E185" s="4" t="s">
        <v>332</v>
      </c>
      <c r="F185" s="4" t="s">
        <v>11</v>
      </c>
      <c r="G185" s="17" t="s">
        <v>21</v>
      </c>
      <c r="H185" s="16" t="s">
        <v>538</v>
      </c>
      <c r="I185" s="16" t="s">
        <v>532</v>
      </c>
      <c r="J185" s="16" t="s">
        <v>800</v>
      </c>
      <c r="K185" s="17" t="s">
        <v>1583</v>
      </c>
      <c r="L185" s="31" t="s">
        <v>703</v>
      </c>
      <c r="M185" s="3">
        <v>60816</v>
      </c>
      <c r="N185" s="4">
        <v>90</v>
      </c>
      <c r="O185" s="4">
        <v>10</v>
      </c>
      <c r="P185" s="4">
        <v>0</v>
      </c>
      <c r="Q185" s="5">
        <f t="shared" si="10"/>
        <v>100</v>
      </c>
      <c r="R185" s="5">
        <v>80000</v>
      </c>
      <c r="S185" s="5">
        <v>50000</v>
      </c>
      <c r="T185" s="5">
        <v>0</v>
      </c>
      <c r="U185" s="5">
        <f t="shared" si="12"/>
        <v>6081600</v>
      </c>
      <c r="V185" s="5">
        <v>6211600</v>
      </c>
      <c r="W185" s="6">
        <v>1.9199999999999998E-2</v>
      </c>
      <c r="X185" s="35">
        <v>45931</v>
      </c>
      <c r="Y185" s="35">
        <v>45952</v>
      </c>
      <c r="Z185" s="4"/>
      <c r="AA185" s="21" t="s">
        <v>2616</v>
      </c>
      <c r="AB185" s="21" t="s">
        <v>2636</v>
      </c>
      <c r="AC185" s="34">
        <f t="shared" si="11"/>
        <v>119262.71999999999</v>
      </c>
      <c r="AD185" s="4" t="s">
        <v>2595</v>
      </c>
    </row>
    <row r="186" spans="1:30">
      <c r="A186" s="4">
        <v>20210064</v>
      </c>
      <c r="B186" s="4" t="s">
        <v>691</v>
      </c>
      <c r="C186" s="4" t="s">
        <v>1236</v>
      </c>
      <c r="D186" s="20" t="s">
        <v>1236</v>
      </c>
      <c r="E186" s="4" t="s">
        <v>796</v>
      </c>
      <c r="F186" s="4" t="s">
        <v>11</v>
      </c>
      <c r="G186" s="17" t="s">
        <v>21</v>
      </c>
      <c r="H186" s="16" t="s">
        <v>604</v>
      </c>
      <c r="I186" s="16" t="s">
        <v>580</v>
      </c>
      <c r="J186" s="16" t="s">
        <v>712</v>
      </c>
      <c r="K186" s="17" t="s">
        <v>1666</v>
      </c>
      <c r="L186" s="31" t="s">
        <v>703</v>
      </c>
      <c r="M186" s="3">
        <v>67563</v>
      </c>
      <c r="N186" s="4">
        <v>80</v>
      </c>
      <c r="O186" s="4">
        <v>10</v>
      </c>
      <c r="P186" s="4">
        <v>0</v>
      </c>
      <c r="Q186" s="5">
        <f t="shared" si="10"/>
        <v>90</v>
      </c>
      <c r="R186" s="5">
        <v>52986.743999999999</v>
      </c>
      <c r="S186" s="5">
        <v>50000</v>
      </c>
      <c r="T186" s="5">
        <v>0</v>
      </c>
      <c r="U186" s="5">
        <f t="shared" si="12"/>
        <v>6080670</v>
      </c>
      <c r="V186" s="5">
        <v>6183656.7439999999</v>
      </c>
      <c r="W186" s="6">
        <v>1.9199999999999998E-2</v>
      </c>
      <c r="X186" s="35">
        <v>45931</v>
      </c>
      <c r="Y186" s="35">
        <v>45952</v>
      </c>
      <c r="Z186" s="4"/>
      <c r="AA186" s="21" t="s">
        <v>2617</v>
      </c>
      <c r="AB186" s="21" t="s">
        <v>2618</v>
      </c>
      <c r="AC186" s="34">
        <f t="shared" si="11"/>
        <v>118726.20948479998</v>
      </c>
      <c r="AD186" s="4" t="s">
        <v>2595</v>
      </c>
    </row>
    <row r="187" spans="1:30">
      <c r="A187" s="4">
        <v>20150131</v>
      </c>
      <c r="B187" s="4" t="s">
        <v>115</v>
      </c>
      <c r="C187" s="4" t="s">
        <v>1178</v>
      </c>
      <c r="D187" s="20" t="s">
        <v>1178</v>
      </c>
      <c r="E187" s="4" t="s">
        <v>344</v>
      </c>
      <c r="F187" s="4" t="s">
        <v>11</v>
      </c>
      <c r="G187" s="17" t="s">
        <v>21</v>
      </c>
      <c r="H187" s="16" t="s">
        <v>263</v>
      </c>
      <c r="I187" s="16" t="s">
        <v>264</v>
      </c>
      <c r="J187" s="16" t="s">
        <v>704</v>
      </c>
      <c r="K187" s="17" t="s">
        <v>1610</v>
      </c>
      <c r="L187" s="31" t="s">
        <v>703</v>
      </c>
      <c r="M187" s="3">
        <v>58000</v>
      </c>
      <c r="N187" s="4">
        <v>139</v>
      </c>
      <c r="O187" s="4">
        <v>11</v>
      </c>
      <c r="P187" s="4">
        <v>0</v>
      </c>
      <c r="Q187" s="5">
        <f t="shared" si="10"/>
        <v>150</v>
      </c>
      <c r="R187" s="5">
        <v>200000</v>
      </c>
      <c r="S187" s="5">
        <v>50000</v>
      </c>
      <c r="T187" s="5">
        <v>0</v>
      </c>
      <c r="U187" s="5">
        <f t="shared" si="12"/>
        <v>8700000</v>
      </c>
      <c r="V187" s="5">
        <v>8950000</v>
      </c>
      <c r="W187" s="6">
        <v>1.9199999999999998E-2</v>
      </c>
      <c r="X187" s="35">
        <v>45931</v>
      </c>
      <c r="Y187" s="35">
        <v>45952</v>
      </c>
      <c r="Z187" s="4"/>
      <c r="AA187" s="21" t="s">
        <v>2640</v>
      </c>
      <c r="AB187" s="21" t="s">
        <v>2641</v>
      </c>
      <c r="AC187" s="34">
        <f t="shared" si="11"/>
        <v>171839.99999999997</v>
      </c>
      <c r="AD187" s="4" t="s">
        <v>2595</v>
      </c>
    </row>
    <row r="188" spans="1:30">
      <c r="A188" s="4">
        <v>20220100</v>
      </c>
      <c r="B188" s="4" t="s">
        <v>822</v>
      </c>
      <c r="C188" s="4" t="s">
        <v>1266</v>
      </c>
      <c r="D188" s="20" t="s">
        <v>1266</v>
      </c>
      <c r="E188" s="4" t="s">
        <v>768</v>
      </c>
      <c r="F188" s="4" t="s">
        <v>11</v>
      </c>
      <c r="G188" s="17" t="s">
        <v>21</v>
      </c>
      <c r="H188" s="16" t="s">
        <v>986</v>
      </c>
      <c r="I188" s="16" t="s">
        <v>264</v>
      </c>
      <c r="J188" s="16" t="s">
        <v>704</v>
      </c>
      <c r="K188" s="17" t="s">
        <v>1695</v>
      </c>
      <c r="L188" s="31" t="s">
        <v>703</v>
      </c>
      <c r="M188" s="3">
        <v>60000</v>
      </c>
      <c r="N188" s="4">
        <v>316</v>
      </c>
      <c r="O188" s="4">
        <v>24</v>
      </c>
      <c r="P188" s="4">
        <v>0</v>
      </c>
      <c r="Q188" s="5">
        <f t="shared" si="10"/>
        <v>340</v>
      </c>
      <c r="R188" s="5">
        <v>100000</v>
      </c>
      <c r="S188" s="5">
        <v>233082</v>
      </c>
      <c r="T188" s="5">
        <v>0</v>
      </c>
      <c r="U188" s="5">
        <f t="shared" si="12"/>
        <v>20400000</v>
      </c>
      <c r="V188" s="5">
        <v>20733082</v>
      </c>
      <c r="W188" s="6">
        <v>1.9199999999999998E-2</v>
      </c>
      <c r="X188" s="35">
        <v>45931</v>
      </c>
      <c r="Y188" s="35">
        <v>45952</v>
      </c>
      <c r="Z188" s="4"/>
      <c r="AA188" s="21" t="s">
        <v>2640</v>
      </c>
      <c r="AB188" s="21" t="s">
        <v>2641</v>
      </c>
      <c r="AC188" s="34">
        <f t="shared" si="11"/>
        <v>398075.17439999996</v>
      </c>
      <c r="AD188" s="4" t="s">
        <v>2595</v>
      </c>
    </row>
    <row r="189" spans="1:30">
      <c r="A189" s="4">
        <v>20180359</v>
      </c>
      <c r="B189" s="4" t="s">
        <v>217</v>
      </c>
      <c r="C189" s="4" t="s">
        <v>1110</v>
      </c>
      <c r="D189" s="20" t="s">
        <v>1110</v>
      </c>
      <c r="E189" s="4" t="s">
        <v>435</v>
      </c>
      <c r="F189" s="4" t="s">
        <v>11</v>
      </c>
      <c r="G189" s="17" t="s">
        <v>21</v>
      </c>
      <c r="H189" s="16" t="s">
        <v>599</v>
      </c>
      <c r="I189" s="16" t="s">
        <v>577</v>
      </c>
      <c r="J189" s="16" t="s">
        <v>712</v>
      </c>
      <c r="K189" s="17" t="s">
        <v>1545</v>
      </c>
      <c r="L189" s="31" t="s">
        <v>703</v>
      </c>
      <c r="M189" s="3">
        <v>58000</v>
      </c>
      <c r="N189" s="4">
        <v>140</v>
      </c>
      <c r="O189" s="4">
        <v>10</v>
      </c>
      <c r="P189" s="4">
        <v>0</v>
      </c>
      <c r="Q189" s="5">
        <f t="shared" si="10"/>
        <v>150</v>
      </c>
      <c r="R189" s="5">
        <v>100000</v>
      </c>
      <c r="S189" s="5">
        <v>50000</v>
      </c>
      <c r="T189" s="5">
        <v>0</v>
      </c>
      <c r="U189" s="5">
        <f t="shared" si="12"/>
        <v>8700000</v>
      </c>
      <c r="V189" s="5">
        <v>8850000</v>
      </c>
      <c r="W189" s="6">
        <v>1.9199999999999998E-2</v>
      </c>
      <c r="X189" s="35">
        <v>45931</v>
      </c>
      <c r="Y189" s="35">
        <v>45952</v>
      </c>
      <c r="Z189" s="4"/>
      <c r="AA189" s="21" t="s">
        <v>2637</v>
      </c>
      <c r="AB189" s="21" t="s">
        <v>2618</v>
      </c>
      <c r="AC189" s="34">
        <f t="shared" si="11"/>
        <v>169919.99999999997</v>
      </c>
      <c r="AD189" s="4" t="s">
        <v>2595</v>
      </c>
    </row>
    <row r="190" spans="1:30">
      <c r="A190" s="4">
        <v>20110015</v>
      </c>
      <c r="B190" s="4" t="s">
        <v>102</v>
      </c>
      <c r="C190" s="4" t="s">
        <v>1100</v>
      </c>
      <c r="D190" s="20" t="s">
        <v>1100</v>
      </c>
      <c r="E190" s="4" t="s">
        <v>334</v>
      </c>
      <c r="F190" s="4" t="s">
        <v>11</v>
      </c>
      <c r="G190" s="17" t="s">
        <v>21</v>
      </c>
      <c r="H190" s="16" t="s">
        <v>539</v>
      </c>
      <c r="I190" s="16" t="s">
        <v>2509</v>
      </c>
      <c r="J190" s="16" t="s">
        <v>800</v>
      </c>
      <c r="K190" s="17" t="s">
        <v>1535</v>
      </c>
      <c r="L190" s="31" t="s">
        <v>703</v>
      </c>
      <c r="M190" s="3">
        <v>65000</v>
      </c>
      <c r="N190" s="4">
        <v>90</v>
      </c>
      <c r="O190" s="4">
        <v>10</v>
      </c>
      <c r="P190" s="4">
        <v>0</v>
      </c>
      <c r="Q190" s="5">
        <f t="shared" si="10"/>
        <v>100</v>
      </c>
      <c r="R190" s="5">
        <v>100000</v>
      </c>
      <c r="S190" s="5">
        <v>174591</v>
      </c>
      <c r="T190" s="5">
        <v>0</v>
      </c>
      <c r="U190" s="5">
        <f t="shared" si="12"/>
        <v>6500000</v>
      </c>
      <c r="V190" s="5">
        <v>6774591</v>
      </c>
      <c r="W190" s="6">
        <v>1.9199999999999998E-2</v>
      </c>
      <c r="X190" s="35">
        <v>45931</v>
      </c>
      <c r="Y190" s="35">
        <v>45952</v>
      </c>
      <c r="Z190" s="4"/>
      <c r="AA190" s="21" t="s">
        <v>2638</v>
      </c>
      <c r="AB190" s="21" t="s">
        <v>2636</v>
      </c>
      <c r="AC190" s="34">
        <f t="shared" si="11"/>
        <v>130072.14719999999</v>
      </c>
      <c r="AD190" s="4" t="s">
        <v>2595</v>
      </c>
    </row>
    <row r="191" spans="1:30">
      <c r="A191" s="4">
        <v>2005156</v>
      </c>
      <c r="B191" s="4" t="s">
        <v>230</v>
      </c>
      <c r="C191" s="4" t="s">
        <v>1283</v>
      </c>
      <c r="D191" s="20" t="s">
        <v>2153</v>
      </c>
      <c r="E191" s="4" t="s">
        <v>445</v>
      </c>
      <c r="F191" s="4" t="s">
        <v>11</v>
      </c>
      <c r="G191" s="17" t="s">
        <v>21</v>
      </c>
      <c r="H191" s="16" t="s">
        <v>589</v>
      </c>
      <c r="I191" s="16" t="s">
        <v>260</v>
      </c>
      <c r="J191" s="16" t="s">
        <v>800</v>
      </c>
      <c r="K191" s="17" t="s">
        <v>1713</v>
      </c>
      <c r="L191" s="31" t="s">
        <v>703</v>
      </c>
      <c r="M191" s="3">
        <v>50800</v>
      </c>
      <c r="N191" s="4">
        <v>80</v>
      </c>
      <c r="O191" s="4">
        <v>10</v>
      </c>
      <c r="P191" s="4">
        <v>0</v>
      </c>
      <c r="Q191" s="5">
        <f t="shared" si="10"/>
        <v>90</v>
      </c>
      <c r="R191" s="5">
        <v>75000</v>
      </c>
      <c r="S191" s="5">
        <v>50000</v>
      </c>
      <c r="T191" s="5">
        <v>0</v>
      </c>
      <c r="U191" s="5">
        <f t="shared" si="12"/>
        <v>4572000</v>
      </c>
      <c r="V191" s="5">
        <v>4697000</v>
      </c>
      <c r="W191" s="6">
        <v>1.9199999999999998E-2</v>
      </c>
      <c r="X191" s="35">
        <v>45931</v>
      </c>
      <c r="Y191" s="35">
        <v>45952</v>
      </c>
      <c r="Z191" s="4"/>
      <c r="AA191" s="21" t="s">
        <v>2645</v>
      </c>
      <c r="AB191" s="21" t="s">
        <v>2636</v>
      </c>
      <c r="AC191" s="34">
        <f t="shared" si="11"/>
        <v>90182.399999999994</v>
      </c>
      <c r="AD191" s="4" t="s">
        <v>2595</v>
      </c>
    </row>
    <row r="192" spans="1:30">
      <c r="A192" s="4">
        <v>20220384</v>
      </c>
      <c r="B192" s="4" t="s">
        <v>849</v>
      </c>
      <c r="C192" s="4" t="s">
        <v>1207</v>
      </c>
      <c r="D192" s="20" t="s">
        <v>1207</v>
      </c>
      <c r="E192" s="4" t="s">
        <v>1208</v>
      </c>
      <c r="F192" s="4" t="s">
        <v>11</v>
      </c>
      <c r="G192" s="17" t="s">
        <v>21</v>
      </c>
      <c r="H192" s="16" t="s">
        <v>584</v>
      </c>
      <c r="I192" s="16" t="s">
        <v>260</v>
      </c>
      <c r="J192" s="16" t="s">
        <v>800</v>
      </c>
      <c r="K192" s="17" t="s">
        <v>1639</v>
      </c>
      <c r="L192" s="31" t="s">
        <v>703</v>
      </c>
      <c r="M192" s="3">
        <v>50000</v>
      </c>
      <c r="N192" s="4">
        <v>54</v>
      </c>
      <c r="O192" s="4">
        <v>6</v>
      </c>
      <c r="P192" s="4">
        <v>0</v>
      </c>
      <c r="Q192" s="5">
        <f t="shared" si="10"/>
        <v>60</v>
      </c>
      <c r="R192" s="5">
        <v>50000</v>
      </c>
      <c r="S192" s="5">
        <v>50000</v>
      </c>
      <c r="T192" s="5">
        <v>0</v>
      </c>
      <c r="U192" s="5">
        <f t="shared" si="12"/>
        <v>3000000</v>
      </c>
      <c r="V192" s="5">
        <v>3100000</v>
      </c>
      <c r="W192" s="6">
        <v>1.9199999999999998E-2</v>
      </c>
      <c r="X192" s="35">
        <v>45931</v>
      </c>
      <c r="Y192" s="35">
        <v>45952</v>
      </c>
      <c r="Z192" s="4"/>
      <c r="AA192" s="21" t="s">
        <v>2645</v>
      </c>
      <c r="AB192" s="21" t="s">
        <v>2636</v>
      </c>
      <c r="AC192" s="34">
        <f t="shared" si="11"/>
        <v>59519.999999999993</v>
      </c>
      <c r="AD192" s="4" t="s">
        <v>2595</v>
      </c>
    </row>
    <row r="193" spans="1:30">
      <c r="A193" s="4">
        <v>20110140</v>
      </c>
      <c r="B193" s="4" t="s">
        <v>198</v>
      </c>
      <c r="C193" s="4" t="s">
        <v>1214</v>
      </c>
      <c r="D193" s="20" t="s">
        <v>1214</v>
      </c>
      <c r="E193" s="4" t="s">
        <v>664</v>
      </c>
      <c r="F193" s="4" t="s">
        <v>11</v>
      </c>
      <c r="G193" s="17" t="s">
        <v>21</v>
      </c>
      <c r="H193" s="16" t="s">
        <v>582</v>
      </c>
      <c r="I193" s="16" t="s">
        <v>613</v>
      </c>
      <c r="J193" s="16" t="s">
        <v>712</v>
      </c>
      <c r="K193" s="17" t="s">
        <v>1644</v>
      </c>
      <c r="L193" s="31" t="s">
        <v>703</v>
      </c>
      <c r="M193" s="3">
        <v>53179</v>
      </c>
      <c r="N193" s="4">
        <v>80</v>
      </c>
      <c r="O193" s="4">
        <v>10</v>
      </c>
      <c r="P193" s="4">
        <v>0</v>
      </c>
      <c r="Q193" s="5">
        <f t="shared" si="10"/>
        <v>90</v>
      </c>
      <c r="R193" s="5">
        <v>43200</v>
      </c>
      <c r="S193" s="5">
        <v>50000</v>
      </c>
      <c r="T193" s="5">
        <v>0</v>
      </c>
      <c r="U193" s="5">
        <f t="shared" si="12"/>
        <v>4786110</v>
      </c>
      <c r="V193" s="5">
        <v>4879310</v>
      </c>
      <c r="W193" s="6">
        <v>1.9199999999999998E-2</v>
      </c>
      <c r="X193" s="35">
        <v>45931</v>
      </c>
      <c r="Y193" s="35">
        <v>45952</v>
      </c>
      <c r="Z193" s="4"/>
      <c r="AA193" s="21" t="s">
        <v>2617</v>
      </c>
      <c r="AB193" s="21" t="s">
        <v>2618</v>
      </c>
      <c r="AC193" s="34">
        <f t="shared" si="11"/>
        <v>93682.751999999993</v>
      </c>
      <c r="AD193" s="4" t="s">
        <v>2595</v>
      </c>
    </row>
    <row r="194" spans="1:30">
      <c r="A194" s="4">
        <v>20180360</v>
      </c>
      <c r="B194" s="4" t="s">
        <v>80</v>
      </c>
      <c r="C194" s="4" t="s">
        <v>1192</v>
      </c>
      <c r="D194" s="20" t="s">
        <v>1192</v>
      </c>
      <c r="E194" s="4" t="s">
        <v>313</v>
      </c>
      <c r="F194" s="4" t="s">
        <v>11</v>
      </c>
      <c r="G194" s="17" t="s">
        <v>21</v>
      </c>
      <c r="H194" s="16" t="s">
        <v>524</v>
      </c>
      <c r="I194" s="16" t="s">
        <v>516</v>
      </c>
      <c r="J194" s="16" t="s">
        <v>712</v>
      </c>
      <c r="K194" s="17" t="s">
        <v>1624</v>
      </c>
      <c r="L194" s="31" t="s">
        <v>703</v>
      </c>
      <c r="M194" s="3">
        <v>60000</v>
      </c>
      <c r="N194" s="4">
        <v>80</v>
      </c>
      <c r="O194" s="4">
        <v>10</v>
      </c>
      <c r="P194" s="4">
        <v>0</v>
      </c>
      <c r="Q194" s="5">
        <f t="shared" si="10"/>
        <v>90</v>
      </c>
      <c r="R194" s="5">
        <v>45879.343527272729</v>
      </c>
      <c r="S194" s="5">
        <v>200585</v>
      </c>
      <c r="T194" s="5">
        <v>0</v>
      </c>
      <c r="U194" s="5">
        <f t="shared" si="12"/>
        <v>5400000</v>
      </c>
      <c r="V194" s="5">
        <v>5646464.3435272723</v>
      </c>
      <c r="W194" s="6">
        <v>1.9199999999999998E-2</v>
      </c>
      <c r="X194" s="35">
        <v>45931</v>
      </c>
      <c r="Y194" s="35">
        <v>45952</v>
      </c>
      <c r="Z194" s="4"/>
      <c r="AA194" s="21" t="s">
        <v>2633</v>
      </c>
      <c r="AB194" s="21" t="s">
        <v>2618</v>
      </c>
      <c r="AC194" s="34">
        <f t="shared" si="11"/>
        <v>108412.11539572362</v>
      </c>
      <c r="AD194" s="4" t="s">
        <v>2595</v>
      </c>
    </row>
    <row r="195" spans="1:30">
      <c r="A195" s="4">
        <v>20110533</v>
      </c>
      <c r="B195" s="4" t="s">
        <v>215</v>
      </c>
      <c r="C195" s="4" t="s">
        <v>1139</v>
      </c>
      <c r="D195" s="20" t="s">
        <v>1139</v>
      </c>
      <c r="E195" s="4" t="s">
        <v>433</v>
      </c>
      <c r="F195" s="4" t="s">
        <v>11</v>
      </c>
      <c r="G195" s="17" t="s">
        <v>21</v>
      </c>
      <c r="H195" s="16" t="s">
        <v>259</v>
      </c>
      <c r="I195" s="16" t="s">
        <v>260</v>
      </c>
      <c r="J195" s="16" t="s">
        <v>800</v>
      </c>
      <c r="K195" s="17" t="s">
        <v>1572</v>
      </c>
      <c r="L195" s="31" t="s">
        <v>703</v>
      </c>
      <c r="M195" s="3">
        <v>47000</v>
      </c>
      <c r="N195" s="4">
        <v>84</v>
      </c>
      <c r="O195" s="4">
        <v>6</v>
      </c>
      <c r="P195" s="4">
        <v>0</v>
      </c>
      <c r="Q195" s="5">
        <f t="shared" si="10"/>
        <v>90</v>
      </c>
      <c r="R195" s="5">
        <v>48977.94539999999</v>
      </c>
      <c r="S195" s="5">
        <v>50000</v>
      </c>
      <c r="T195" s="5">
        <v>0</v>
      </c>
      <c r="U195" s="5">
        <f t="shared" si="12"/>
        <v>4230000</v>
      </c>
      <c r="V195" s="5">
        <v>4328977.9453999996</v>
      </c>
      <c r="W195" s="6">
        <v>1.9199999999999998E-2</v>
      </c>
      <c r="X195" s="35">
        <v>45931</v>
      </c>
      <c r="Y195" s="35">
        <v>45952</v>
      </c>
      <c r="Z195" s="4"/>
      <c r="AA195" s="21" t="s">
        <v>2645</v>
      </c>
      <c r="AB195" s="21" t="s">
        <v>2636</v>
      </c>
      <c r="AC195" s="34">
        <f t="shared" si="11"/>
        <v>83116.37655167999</v>
      </c>
      <c r="AD195" s="4" t="s">
        <v>2595</v>
      </c>
    </row>
    <row r="196" spans="1:30">
      <c r="A196" s="4">
        <v>20190079</v>
      </c>
      <c r="B196" s="4" t="s">
        <v>209</v>
      </c>
      <c r="C196" s="4" t="s">
        <v>1123</v>
      </c>
      <c r="D196" s="20" t="s">
        <v>1123</v>
      </c>
      <c r="E196" s="4" t="s">
        <v>428</v>
      </c>
      <c r="F196" s="4" t="s">
        <v>11</v>
      </c>
      <c r="G196" s="17" t="s">
        <v>21</v>
      </c>
      <c r="H196" s="16" t="s">
        <v>594</v>
      </c>
      <c r="I196" s="16" t="s">
        <v>577</v>
      </c>
      <c r="J196" s="16" t="s">
        <v>712</v>
      </c>
      <c r="K196" s="17" t="s">
        <v>1556</v>
      </c>
      <c r="L196" s="31" t="s">
        <v>703</v>
      </c>
      <c r="M196" s="3">
        <v>55754</v>
      </c>
      <c r="N196" s="4">
        <v>180</v>
      </c>
      <c r="O196" s="4">
        <v>20</v>
      </c>
      <c r="P196" s="4">
        <v>0</v>
      </c>
      <c r="Q196" s="5">
        <f t="shared" si="10"/>
        <v>200</v>
      </c>
      <c r="R196" s="5">
        <v>150000</v>
      </c>
      <c r="S196" s="5">
        <v>150000</v>
      </c>
      <c r="T196" s="5">
        <v>0</v>
      </c>
      <c r="U196" s="5">
        <f t="shared" si="12"/>
        <v>11150800</v>
      </c>
      <c r="V196" s="5">
        <v>11450800</v>
      </c>
      <c r="W196" s="6">
        <v>1.9199999999999998E-2</v>
      </c>
      <c r="X196" s="35">
        <v>45931</v>
      </c>
      <c r="Y196" s="35">
        <v>45952</v>
      </c>
      <c r="Z196" s="4"/>
      <c r="AA196" s="21" t="s">
        <v>2637</v>
      </c>
      <c r="AB196" s="21" t="s">
        <v>2618</v>
      </c>
      <c r="AC196" s="34">
        <f t="shared" si="11"/>
        <v>219855.35999999999</v>
      </c>
      <c r="AD196" s="4" t="s">
        <v>2595</v>
      </c>
    </row>
    <row r="197" spans="1:30">
      <c r="A197" s="4">
        <v>20180570</v>
      </c>
      <c r="B197" s="4" t="s">
        <v>197</v>
      </c>
      <c r="C197" s="4" t="s">
        <v>1204</v>
      </c>
      <c r="D197" s="20" t="s">
        <v>1204</v>
      </c>
      <c r="E197" s="4" t="s">
        <v>418</v>
      </c>
      <c r="F197" s="4" t="s">
        <v>11</v>
      </c>
      <c r="G197" s="17" t="s">
        <v>21</v>
      </c>
      <c r="H197" s="16" t="s">
        <v>587</v>
      </c>
      <c r="I197" s="16" t="s">
        <v>580</v>
      </c>
      <c r="J197" s="16" t="s">
        <v>712</v>
      </c>
      <c r="K197" s="17" t="s">
        <v>2399</v>
      </c>
      <c r="L197" s="31" t="s">
        <v>703</v>
      </c>
      <c r="M197" s="3">
        <v>58000</v>
      </c>
      <c r="N197" s="4">
        <v>90</v>
      </c>
      <c r="O197" s="4">
        <v>10</v>
      </c>
      <c r="P197" s="4">
        <v>0</v>
      </c>
      <c r="Q197" s="5">
        <f t="shared" si="10"/>
        <v>100</v>
      </c>
      <c r="R197" s="5">
        <v>99581.415775280882</v>
      </c>
      <c r="S197" s="5">
        <v>50000</v>
      </c>
      <c r="T197" s="5">
        <v>0</v>
      </c>
      <c r="U197" s="5">
        <f t="shared" si="12"/>
        <v>5800000</v>
      </c>
      <c r="V197" s="5">
        <v>5949581.4157752804</v>
      </c>
      <c r="W197" s="6">
        <v>1.9199999999999998E-2</v>
      </c>
      <c r="X197" s="35">
        <v>45931</v>
      </c>
      <c r="Y197" s="35">
        <v>45952</v>
      </c>
      <c r="Z197" s="4"/>
      <c r="AA197" s="21" t="s">
        <v>2617</v>
      </c>
      <c r="AB197" s="21" t="s">
        <v>2618</v>
      </c>
      <c r="AC197" s="34">
        <f t="shared" si="11"/>
        <v>114231.96318288537</v>
      </c>
      <c r="AD197" s="4" t="s">
        <v>2595</v>
      </c>
    </row>
    <row r="198" spans="1:30">
      <c r="A198" s="4">
        <v>20200154</v>
      </c>
      <c r="B198" s="4" t="s">
        <v>212</v>
      </c>
      <c r="C198" s="4" t="s">
        <v>1196</v>
      </c>
      <c r="D198" s="20" t="s">
        <v>1196</v>
      </c>
      <c r="E198" s="4" t="s">
        <v>430</v>
      </c>
      <c r="F198" s="4" t="s">
        <v>11</v>
      </c>
      <c r="G198" s="17" t="s">
        <v>21</v>
      </c>
      <c r="H198" s="16" t="s">
        <v>579</v>
      </c>
      <c r="I198" s="16" t="s">
        <v>580</v>
      </c>
      <c r="J198" s="16" t="s">
        <v>712</v>
      </c>
      <c r="K198" s="17" t="s">
        <v>1628</v>
      </c>
      <c r="L198" s="31" t="s">
        <v>703</v>
      </c>
      <c r="M198" s="3">
        <v>58000</v>
      </c>
      <c r="N198" s="4">
        <v>130</v>
      </c>
      <c r="O198" s="4">
        <v>20</v>
      </c>
      <c r="P198" s="4">
        <v>0</v>
      </c>
      <c r="Q198" s="5">
        <f t="shared" si="10"/>
        <v>150</v>
      </c>
      <c r="R198" s="5">
        <v>100088.38269230771</v>
      </c>
      <c r="S198" s="5">
        <v>100000</v>
      </c>
      <c r="T198" s="5">
        <v>0</v>
      </c>
      <c r="U198" s="5">
        <f t="shared" si="12"/>
        <v>8700000</v>
      </c>
      <c r="V198" s="5">
        <v>8900088.3826923072</v>
      </c>
      <c r="W198" s="6">
        <v>1.9199999999999998E-2</v>
      </c>
      <c r="X198" s="35">
        <v>45931</v>
      </c>
      <c r="Y198" s="35">
        <v>45952</v>
      </c>
      <c r="Z198" s="4"/>
      <c r="AA198" s="21" t="s">
        <v>2617</v>
      </c>
      <c r="AB198" s="21" t="s">
        <v>2618</v>
      </c>
      <c r="AC198" s="34">
        <f t="shared" si="11"/>
        <v>170881.69694769228</v>
      </c>
      <c r="AD198" s="4" t="s">
        <v>2595</v>
      </c>
    </row>
    <row r="199" spans="1:30">
      <c r="A199" s="4">
        <v>20180773</v>
      </c>
      <c r="B199" s="4" t="s">
        <v>645</v>
      </c>
      <c r="C199" s="4" t="s">
        <v>1228</v>
      </c>
      <c r="D199" s="20" t="s">
        <v>1228</v>
      </c>
      <c r="E199" s="4" t="s">
        <v>261</v>
      </c>
      <c r="F199" s="4" t="s">
        <v>11</v>
      </c>
      <c r="G199" s="17" t="s">
        <v>21</v>
      </c>
      <c r="H199" s="16" t="s">
        <v>263</v>
      </c>
      <c r="I199" s="16" t="s">
        <v>264</v>
      </c>
      <c r="J199" s="16" t="s">
        <v>704</v>
      </c>
      <c r="K199" s="17" t="s">
        <v>1659</v>
      </c>
      <c r="L199" s="31" t="s">
        <v>703</v>
      </c>
      <c r="M199" s="3">
        <v>58000</v>
      </c>
      <c r="N199" s="4">
        <v>139</v>
      </c>
      <c r="O199" s="4">
        <v>11</v>
      </c>
      <c r="P199" s="4">
        <v>0</v>
      </c>
      <c r="Q199" s="5">
        <f t="shared" si="10"/>
        <v>150</v>
      </c>
      <c r="R199" s="5">
        <v>105250.20822377622</v>
      </c>
      <c r="S199" s="5">
        <v>120878</v>
      </c>
      <c r="T199" s="5">
        <v>0</v>
      </c>
      <c r="U199" s="5">
        <f t="shared" si="12"/>
        <v>8700000</v>
      </c>
      <c r="V199" s="5">
        <v>8926128.2082237769</v>
      </c>
      <c r="W199" s="6">
        <v>1.9199999999999998E-2</v>
      </c>
      <c r="X199" s="35">
        <v>45931</v>
      </c>
      <c r="Y199" s="35">
        <v>45952</v>
      </c>
      <c r="Z199" s="4"/>
      <c r="AA199" s="21" t="s">
        <v>2640</v>
      </c>
      <c r="AB199" s="21" t="s">
        <v>2641</v>
      </c>
      <c r="AC199" s="34">
        <f t="shared" si="11"/>
        <v>171381.66159789651</v>
      </c>
      <c r="AD199" s="4" t="s">
        <v>2595</v>
      </c>
    </row>
    <row r="200" spans="1:30">
      <c r="A200" s="4">
        <v>20190496</v>
      </c>
      <c r="B200" s="4" t="s">
        <v>203</v>
      </c>
      <c r="C200" s="4" t="s">
        <v>1170</v>
      </c>
      <c r="D200" s="20" t="s">
        <v>1170</v>
      </c>
      <c r="E200" s="4" t="s">
        <v>423</v>
      </c>
      <c r="F200" s="4" t="s">
        <v>11</v>
      </c>
      <c r="G200" s="17" t="s">
        <v>21</v>
      </c>
      <c r="H200" s="16" t="s">
        <v>259</v>
      </c>
      <c r="I200" s="16" t="s">
        <v>260</v>
      </c>
      <c r="J200" s="16" t="s">
        <v>800</v>
      </c>
      <c r="K200" s="17" t="s">
        <v>1603</v>
      </c>
      <c r="L200" s="31" t="s">
        <v>703</v>
      </c>
      <c r="M200" s="3">
        <v>60000</v>
      </c>
      <c r="N200" s="4">
        <v>5</v>
      </c>
      <c r="O200" s="4">
        <v>0</v>
      </c>
      <c r="P200" s="4">
        <v>0</v>
      </c>
      <c r="Q200" s="5">
        <f t="shared" si="10"/>
        <v>5</v>
      </c>
      <c r="R200" s="5">
        <v>0</v>
      </c>
      <c r="S200" s="5">
        <v>0</v>
      </c>
      <c r="T200" s="5">
        <v>0</v>
      </c>
      <c r="U200" s="5">
        <f t="shared" si="12"/>
        <v>300000</v>
      </c>
      <c r="V200" s="5">
        <v>300000</v>
      </c>
      <c r="W200" s="6">
        <v>1.9199999999999998E-2</v>
      </c>
      <c r="X200" s="35">
        <v>45931</v>
      </c>
      <c r="Y200" s="35">
        <v>45952</v>
      </c>
      <c r="Z200" s="4"/>
      <c r="AA200" s="21" t="s">
        <v>2645</v>
      </c>
      <c r="AB200" s="21" t="s">
        <v>2636</v>
      </c>
      <c r="AC200" s="34">
        <f t="shared" si="11"/>
        <v>5759.9999999999991</v>
      </c>
      <c r="AD200" s="4" t="s">
        <v>2595</v>
      </c>
    </row>
    <row r="201" spans="1:30">
      <c r="A201" s="4">
        <v>20180053</v>
      </c>
      <c r="B201" s="4" t="s">
        <v>95</v>
      </c>
      <c r="C201" s="4" t="s">
        <v>1181</v>
      </c>
      <c r="D201" s="20" t="s">
        <v>1181</v>
      </c>
      <c r="E201" s="4" t="s">
        <v>327</v>
      </c>
      <c r="F201" s="4" t="s">
        <v>11</v>
      </c>
      <c r="G201" s="17" t="s">
        <v>21</v>
      </c>
      <c r="H201" s="16" t="s">
        <v>531</v>
      </c>
      <c r="I201" s="16" t="s">
        <v>532</v>
      </c>
      <c r="J201" s="16" t="s">
        <v>800</v>
      </c>
      <c r="K201" s="17" t="s">
        <v>1613</v>
      </c>
      <c r="L201" s="31" t="s">
        <v>703</v>
      </c>
      <c r="M201" s="3">
        <v>58000</v>
      </c>
      <c r="N201" s="4">
        <v>100</v>
      </c>
      <c r="O201" s="4">
        <v>10</v>
      </c>
      <c r="P201" s="4">
        <v>0</v>
      </c>
      <c r="Q201" s="5">
        <f t="shared" si="10"/>
        <v>110</v>
      </c>
      <c r="R201" s="5">
        <v>120377.97039130433</v>
      </c>
      <c r="S201" s="5">
        <v>100000</v>
      </c>
      <c r="T201" s="5">
        <v>0</v>
      </c>
      <c r="U201" s="5">
        <f t="shared" si="12"/>
        <v>6380000</v>
      </c>
      <c r="V201" s="5">
        <v>6600377.9703913042</v>
      </c>
      <c r="W201" s="6">
        <v>1.9199999999999998E-2</v>
      </c>
      <c r="X201" s="35">
        <v>45931</v>
      </c>
      <c r="Y201" s="35">
        <v>45952</v>
      </c>
      <c r="Z201" s="4"/>
      <c r="AA201" s="21" t="s">
        <v>2638</v>
      </c>
      <c r="AB201" s="21" t="s">
        <v>2636</v>
      </c>
      <c r="AC201" s="34">
        <f t="shared" si="11"/>
        <v>126727.25703151303</v>
      </c>
      <c r="AD201" s="4" t="s">
        <v>2595</v>
      </c>
    </row>
    <row r="202" spans="1:30">
      <c r="A202" s="4">
        <v>20190286</v>
      </c>
      <c r="B202" s="4" t="s">
        <v>110</v>
      </c>
      <c r="C202" s="4" t="s">
        <v>1167</v>
      </c>
      <c r="D202" s="20" t="s">
        <v>1167</v>
      </c>
      <c r="E202" s="4" t="s">
        <v>340</v>
      </c>
      <c r="F202" s="4" t="s">
        <v>11</v>
      </c>
      <c r="G202" s="17" t="s">
        <v>21</v>
      </c>
      <c r="H202" s="16" t="s">
        <v>544</v>
      </c>
      <c r="I202" s="16" t="s">
        <v>264</v>
      </c>
      <c r="J202" s="16" t="s">
        <v>704</v>
      </c>
      <c r="K202" s="17" t="s">
        <v>1600</v>
      </c>
      <c r="L202" s="31" t="s">
        <v>703</v>
      </c>
      <c r="M202" s="3">
        <v>55000</v>
      </c>
      <c r="N202" s="4">
        <v>84</v>
      </c>
      <c r="O202" s="4">
        <v>6</v>
      </c>
      <c r="P202" s="4">
        <v>0</v>
      </c>
      <c r="Q202" s="5">
        <f t="shared" si="10"/>
        <v>90</v>
      </c>
      <c r="R202" s="5">
        <v>48525.229636363641</v>
      </c>
      <c r="S202" s="5">
        <v>98205</v>
      </c>
      <c r="T202" s="5">
        <v>0</v>
      </c>
      <c r="U202" s="5">
        <f t="shared" si="12"/>
        <v>4950000</v>
      </c>
      <c r="V202" s="5">
        <v>5096730.2296363637</v>
      </c>
      <c r="W202" s="6">
        <v>1.9199999999999998E-2</v>
      </c>
      <c r="X202" s="35">
        <v>45931</v>
      </c>
      <c r="Y202" s="35">
        <v>45952</v>
      </c>
      <c r="Z202" s="4"/>
      <c r="AA202" s="21" t="s">
        <v>2640</v>
      </c>
      <c r="AB202" s="21" t="s">
        <v>2641</v>
      </c>
      <c r="AC202" s="34">
        <f t="shared" si="11"/>
        <v>97857.220409018177</v>
      </c>
      <c r="AD202" s="4" t="s">
        <v>2595</v>
      </c>
    </row>
    <row r="203" spans="1:30">
      <c r="A203" s="4">
        <v>20190445</v>
      </c>
      <c r="B203" s="4" t="s">
        <v>196</v>
      </c>
      <c r="C203" s="4" t="s">
        <v>1171</v>
      </c>
      <c r="D203" s="20" t="s">
        <v>1171</v>
      </c>
      <c r="E203" s="4" t="s">
        <v>417</v>
      </c>
      <c r="F203" s="4" t="s">
        <v>11</v>
      </c>
      <c r="G203" s="17" t="s">
        <v>21</v>
      </c>
      <c r="H203" s="16" t="s">
        <v>584</v>
      </c>
      <c r="I203" s="16" t="s">
        <v>260</v>
      </c>
      <c r="J203" s="16" t="s">
        <v>800</v>
      </c>
      <c r="K203" s="17" t="s">
        <v>1604</v>
      </c>
      <c r="L203" s="31" t="s">
        <v>703</v>
      </c>
      <c r="M203" s="3">
        <v>58000</v>
      </c>
      <c r="N203" s="4">
        <v>224</v>
      </c>
      <c r="O203" s="4">
        <v>6</v>
      </c>
      <c r="P203" s="4">
        <v>0</v>
      </c>
      <c r="Q203" s="5">
        <f t="shared" si="10"/>
        <v>230</v>
      </c>
      <c r="R203" s="5">
        <v>75000</v>
      </c>
      <c r="S203" s="5">
        <v>50000</v>
      </c>
      <c r="T203" s="5">
        <v>0</v>
      </c>
      <c r="U203" s="5">
        <f t="shared" si="12"/>
        <v>13340000</v>
      </c>
      <c r="V203" s="5">
        <v>13465000</v>
      </c>
      <c r="W203" s="6">
        <v>1.9199999999999998E-2</v>
      </c>
      <c r="X203" s="35">
        <v>45931</v>
      </c>
      <c r="Y203" s="35">
        <v>45952</v>
      </c>
      <c r="Z203" s="4"/>
      <c r="AA203" s="21" t="s">
        <v>2645</v>
      </c>
      <c r="AB203" s="21" t="s">
        <v>2636</v>
      </c>
      <c r="AC203" s="34">
        <f t="shared" si="11"/>
        <v>258527.99999999997</v>
      </c>
      <c r="AD203" s="4" t="s">
        <v>2595</v>
      </c>
    </row>
    <row r="204" spans="1:30">
      <c r="A204" s="4">
        <v>20190499</v>
      </c>
      <c r="B204" s="4" t="s">
        <v>114</v>
      </c>
      <c r="C204" s="4" t="s">
        <v>1114</v>
      </c>
      <c r="D204" s="20" t="s">
        <v>1114</v>
      </c>
      <c r="E204" s="4" t="s">
        <v>343</v>
      </c>
      <c r="F204" s="4" t="s">
        <v>11</v>
      </c>
      <c r="G204" s="17" t="s">
        <v>21</v>
      </c>
      <c r="H204" s="16" t="s">
        <v>546</v>
      </c>
      <c r="I204" s="16" t="s">
        <v>264</v>
      </c>
      <c r="J204" s="16" t="s">
        <v>704</v>
      </c>
      <c r="K204" s="17" t="s">
        <v>1548</v>
      </c>
      <c r="L204" s="31" t="s">
        <v>703</v>
      </c>
      <c r="M204" s="3">
        <v>55000</v>
      </c>
      <c r="N204" s="4">
        <v>139</v>
      </c>
      <c r="O204" s="4">
        <v>11</v>
      </c>
      <c r="P204" s="4">
        <v>0</v>
      </c>
      <c r="Q204" s="5">
        <f t="shared" si="10"/>
        <v>150</v>
      </c>
      <c r="R204" s="5">
        <v>49679.213142857145</v>
      </c>
      <c r="S204" s="5">
        <v>50000</v>
      </c>
      <c r="T204" s="5">
        <v>0</v>
      </c>
      <c r="U204" s="5">
        <f t="shared" si="12"/>
        <v>8250000</v>
      </c>
      <c r="V204" s="5">
        <v>8349679.213142857</v>
      </c>
      <c r="W204" s="6">
        <v>1.9199999999999998E-2</v>
      </c>
      <c r="X204" s="35">
        <v>45931</v>
      </c>
      <c r="Y204" s="35">
        <v>45952</v>
      </c>
      <c r="Z204" s="4"/>
      <c r="AA204" s="21" t="s">
        <v>2640</v>
      </c>
      <c r="AB204" s="21" t="s">
        <v>2641</v>
      </c>
      <c r="AC204" s="34">
        <f t="shared" si="11"/>
        <v>160313.84089234285</v>
      </c>
      <c r="AD204" s="4" t="s">
        <v>2595</v>
      </c>
    </row>
    <row r="205" spans="1:30">
      <c r="A205" s="4">
        <v>20210068</v>
      </c>
      <c r="B205" s="4" t="s">
        <v>694</v>
      </c>
      <c r="C205" s="4" t="s">
        <v>1154</v>
      </c>
      <c r="D205" s="20" t="s">
        <v>1154</v>
      </c>
      <c r="E205" s="4" t="s">
        <v>948</v>
      </c>
      <c r="F205" s="4" t="s">
        <v>11</v>
      </c>
      <c r="G205" s="17" t="s">
        <v>21</v>
      </c>
      <c r="H205" s="16" t="s">
        <v>982</v>
      </c>
      <c r="I205" s="16" t="s">
        <v>551</v>
      </c>
      <c r="J205" s="16" t="s">
        <v>704</v>
      </c>
      <c r="K205" s="17" t="s">
        <v>1587</v>
      </c>
      <c r="L205" s="31" t="s">
        <v>703</v>
      </c>
      <c r="M205" s="3">
        <v>58000</v>
      </c>
      <c r="N205" s="4">
        <v>75</v>
      </c>
      <c r="O205" s="4">
        <v>5</v>
      </c>
      <c r="P205" s="4">
        <v>0</v>
      </c>
      <c r="Q205" s="5">
        <f t="shared" si="10"/>
        <v>80</v>
      </c>
      <c r="R205" s="5">
        <v>31213.558706896551</v>
      </c>
      <c r="S205" s="5">
        <v>151740</v>
      </c>
      <c r="T205" s="5">
        <v>0</v>
      </c>
      <c r="U205" s="5">
        <f t="shared" si="12"/>
        <v>4640000</v>
      </c>
      <c r="V205" s="5">
        <v>4822953.5587068964</v>
      </c>
      <c r="W205" s="6">
        <v>1.9199999999999998E-2</v>
      </c>
      <c r="X205" s="35">
        <v>45931</v>
      </c>
      <c r="Y205" s="35">
        <v>45952</v>
      </c>
      <c r="Z205" s="4"/>
      <c r="AA205" s="21" t="s">
        <v>2644</v>
      </c>
      <c r="AB205" s="21" t="s">
        <v>2641</v>
      </c>
      <c r="AC205" s="34">
        <f t="shared" si="11"/>
        <v>92600.708327172397</v>
      </c>
      <c r="AD205" s="4" t="s">
        <v>2595</v>
      </c>
    </row>
    <row r="206" spans="1:30">
      <c r="A206" s="4">
        <v>20220141</v>
      </c>
      <c r="B206" s="4" t="s">
        <v>843</v>
      </c>
      <c r="C206" s="4" t="s">
        <v>1267</v>
      </c>
      <c r="D206" s="20" t="s">
        <v>1267</v>
      </c>
      <c r="E206" s="4" t="s">
        <v>844</v>
      </c>
      <c r="F206" s="4" t="s">
        <v>11</v>
      </c>
      <c r="G206" s="17" t="s">
        <v>21</v>
      </c>
      <c r="H206" s="16" t="s">
        <v>845</v>
      </c>
      <c r="I206" s="16" t="s">
        <v>264</v>
      </c>
      <c r="J206" s="16" t="s">
        <v>704</v>
      </c>
      <c r="K206" s="17" t="s">
        <v>1696</v>
      </c>
      <c r="L206" s="31" t="s">
        <v>703</v>
      </c>
      <c r="M206" s="3">
        <v>55000</v>
      </c>
      <c r="N206" s="4">
        <v>70</v>
      </c>
      <c r="O206" s="4">
        <v>5</v>
      </c>
      <c r="P206" s="4">
        <v>0</v>
      </c>
      <c r="Q206" s="5">
        <f t="shared" si="10"/>
        <v>75</v>
      </c>
      <c r="R206" s="5">
        <v>50229.582222222227</v>
      </c>
      <c r="S206" s="5">
        <v>329903</v>
      </c>
      <c r="T206" s="5">
        <v>0</v>
      </c>
      <c r="U206" s="5">
        <f t="shared" si="12"/>
        <v>4125000</v>
      </c>
      <c r="V206" s="5">
        <v>4505132.5822222224</v>
      </c>
      <c r="W206" s="6">
        <v>1.9199999999999998E-2</v>
      </c>
      <c r="X206" s="35">
        <v>45931</v>
      </c>
      <c r="Y206" s="35">
        <v>45952</v>
      </c>
      <c r="Z206" s="4"/>
      <c r="AA206" s="21" t="s">
        <v>2640</v>
      </c>
      <c r="AB206" s="21" t="s">
        <v>2641</v>
      </c>
      <c r="AC206" s="34">
        <f t="shared" si="11"/>
        <v>86498.545578666657</v>
      </c>
      <c r="AD206" s="4" t="s">
        <v>2595</v>
      </c>
    </row>
    <row r="207" spans="1:30">
      <c r="A207" s="4">
        <v>2004042</v>
      </c>
      <c r="B207" s="4" t="s">
        <v>2121</v>
      </c>
      <c r="C207" s="4" t="s">
        <v>2122</v>
      </c>
      <c r="D207" s="20" t="s">
        <v>2122</v>
      </c>
      <c r="E207" s="4" t="s">
        <v>2123</v>
      </c>
      <c r="F207" s="4" t="s">
        <v>11</v>
      </c>
      <c r="G207" s="17" t="s">
        <v>21</v>
      </c>
      <c r="H207" s="16" t="s">
        <v>607</v>
      </c>
      <c r="I207" s="16" t="s">
        <v>2573</v>
      </c>
      <c r="J207" s="16" t="s">
        <v>800</v>
      </c>
      <c r="K207" s="17" t="s">
        <v>2124</v>
      </c>
      <c r="L207" s="31" t="s">
        <v>703</v>
      </c>
      <c r="M207" s="3">
        <v>55000</v>
      </c>
      <c r="N207" s="4">
        <v>58</v>
      </c>
      <c r="O207" s="4">
        <v>2</v>
      </c>
      <c r="P207" s="4">
        <v>0</v>
      </c>
      <c r="Q207" s="5">
        <f t="shared" si="10"/>
        <v>60</v>
      </c>
      <c r="R207" s="5">
        <v>0</v>
      </c>
      <c r="S207" s="5">
        <v>0</v>
      </c>
      <c r="T207" s="5">
        <v>0</v>
      </c>
      <c r="U207" s="5">
        <f t="shared" si="12"/>
        <v>3300000</v>
      </c>
      <c r="V207" s="5">
        <v>3300000</v>
      </c>
      <c r="W207" s="6">
        <v>1.9199999999999998E-2</v>
      </c>
      <c r="X207" s="35">
        <v>45931</v>
      </c>
      <c r="Y207" s="35">
        <v>45952</v>
      </c>
      <c r="Z207" s="4"/>
      <c r="AA207" s="21" t="s">
        <v>2635</v>
      </c>
      <c r="AB207" s="21" t="s">
        <v>2636</v>
      </c>
      <c r="AC207" s="34">
        <f t="shared" si="11"/>
        <v>63359.999999999993</v>
      </c>
      <c r="AD207" s="4" t="s">
        <v>2595</v>
      </c>
    </row>
    <row r="208" spans="1:30">
      <c r="A208" s="4">
        <v>20210338</v>
      </c>
      <c r="B208" s="4" t="s">
        <v>793</v>
      </c>
      <c r="C208" s="4" t="s">
        <v>1255</v>
      </c>
      <c r="D208" s="20" t="s">
        <v>1255</v>
      </c>
      <c r="E208" s="4" t="s">
        <v>797</v>
      </c>
      <c r="F208" s="4" t="s">
        <v>11</v>
      </c>
      <c r="G208" s="17" t="s">
        <v>21</v>
      </c>
      <c r="H208" s="16" t="s">
        <v>618</v>
      </c>
      <c r="I208" s="16" t="s">
        <v>260</v>
      </c>
      <c r="J208" s="16" t="s">
        <v>800</v>
      </c>
      <c r="K208" s="17" t="s">
        <v>1684</v>
      </c>
      <c r="L208" s="31" t="s">
        <v>703</v>
      </c>
      <c r="M208" s="3">
        <v>55000</v>
      </c>
      <c r="N208" s="4">
        <v>145</v>
      </c>
      <c r="O208" s="4">
        <v>5</v>
      </c>
      <c r="P208" s="4">
        <v>0</v>
      </c>
      <c r="Q208" s="5">
        <f t="shared" si="10"/>
        <v>150</v>
      </c>
      <c r="R208" s="5">
        <v>52472.034</v>
      </c>
      <c r="S208" s="5">
        <v>50000</v>
      </c>
      <c r="T208" s="5">
        <v>0</v>
      </c>
      <c r="U208" s="5">
        <f t="shared" si="12"/>
        <v>8250000</v>
      </c>
      <c r="V208" s="5">
        <v>8352472.034</v>
      </c>
      <c r="W208" s="6">
        <v>1.9199999999999998E-2</v>
      </c>
      <c r="X208" s="35">
        <v>45931</v>
      </c>
      <c r="Y208" s="35">
        <v>45952</v>
      </c>
      <c r="Z208" s="4"/>
      <c r="AA208" s="21" t="s">
        <v>2635</v>
      </c>
      <c r="AB208" s="21" t="s">
        <v>2636</v>
      </c>
      <c r="AC208" s="34">
        <f t="shared" si="11"/>
        <v>160367.46305279998</v>
      </c>
      <c r="AD208" s="4" t="s">
        <v>2595</v>
      </c>
    </row>
    <row r="209" spans="1:30">
      <c r="A209" s="4">
        <v>20180175</v>
      </c>
      <c r="B209" s="4" t="s">
        <v>191</v>
      </c>
      <c r="C209" s="4" t="s">
        <v>1179</v>
      </c>
      <c r="D209" s="20" t="s">
        <v>1179</v>
      </c>
      <c r="E209" s="4" t="s">
        <v>412</v>
      </c>
      <c r="F209" s="4" t="s">
        <v>11</v>
      </c>
      <c r="G209" s="17" t="s">
        <v>21</v>
      </c>
      <c r="H209" s="16" t="s">
        <v>581</v>
      </c>
      <c r="I209" s="16" t="s">
        <v>2573</v>
      </c>
      <c r="J209" s="16" t="s">
        <v>800</v>
      </c>
      <c r="K209" s="17" t="s">
        <v>1611</v>
      </c>
      <c r="L209" s="31" t="s">
        <v>703</v>
      </c>
      <c r="M209" s="3">
        <v>56000</v>
      </c>
      <c r="N209" s="4">
        <v>85</v>
      </c>
      <c r="O209" s="4">
        <v>5</v>
      </c>
      <c r="P209" s="4">
        <v>0</v>
      </c>
      <c r="Q209" s="5">
        <f t="shared" si="10"/>
        <v>90</v>
      </c>
      <c r="R209" s="5">
        <v>20000</v>
      </c>
      <c r="S209" s="5">
        <v>50000</v>
      </c>
      <c r="T209" s="5">
        <v>0</v>
      </c>
      <c r="U209" s="5">
        <f t="shared" si="12"/>
        <v>5040000</v>
      </c>
      <c r="V209" s="5">
        <v>5110000</v>
      </c>
      <c r="W209" s="6">
        <v>1.9199999999999998E-2</v>
      </c>
      <c r="X209" s="35">
        <v>45931</v>
      </c>
      <c r="Y209" s="35">
        <v>45952</v>
      </c>
      <c r="Z209" s="4"/>
      <c r="AA209" s="21" t="s">
        <v>2635</v>
      </c>
      <c r="AB209" s="21" t="s">
        <v>2636</v>
      </c>
      <c r="AC209" s="34">
        <f t="shared" si="11"/>
        <v>98111.999999999985</v>
      </c>
      <c r="AD209" s="4" t="s">
        <v>2595</v>
      </c>
    </row>
    <row r="210" spans="1:30">
      <c r="A210" s="4">
        <v>20110085</v>
      </c>
      <c r="B210" s="4" t="s">
        <v>190</v>
      </c>
      <c r="C210" s="4" t="s">
        <v>1189</v>
      </c>
      <c r="D210" s="20" t="s">
        <v>1189</v>
      </c>
      <c r="E210" s="4" t="s">
        <v>411</v>
      </c>
      <c r="F210" s="4" t="s">
        <v>11</v>
      </c>
      <c r="G210" s="17" t="s">
        <v>21</v>
      </c>
      <c r="H210" s="16" t="s">
        <v>578</v>
      </c>
      <c r="I210" s="16" t="s">
        <v>577</v>
      </c>
      <c r="J210" s="16" t="s">
        <v>712</v>
      </c>
      <c r="K210" s="17" t="s">
        <v>1621</v>
      </c>
      <c r="L210" s="31" t="s">
        <v>703</v>
      </c>
      <c r="M210" s="3">
        <v>57015</v>
      </c>
      <c r="N210" s="4">
        <v>200</v>
      </c>
      <c r="O210" s="4">
        <v>20</v>
      </c>
      <c r="P210" s="4">
        <v>0</v>
      </c>
      <c r="Q210" s="5">
        <f t="shared" si="10"/>
        <v>220</v>
      </c>
      <c r="R210" s="5">
        <v>100000</v>
      </c>
      <c r="S210" s="5">
        <v>100000</v>
      </c>
      <c r="T210" s="5">
        <v>0</v>
      </c>
      <c r="U210" s="5">
        <f t="shared" si="12"/>
        <v>12543300</v>
      </c>
      <c r="V210" s="5">
        <v>12743300</v>
      </c>
      <c r="W210" s="6">
        <v>1.9199999999999998E-2</v>
      </c>
      <c r="X210" s="35">
        <v>45931</v>
      </c>
      <c r="Y210" s="35">
        <v>45952</v>
      </c>
      <c r="Z210" s="4"/>
      <c r="AA210" s="21" t="s">
        <v>2637</v>
      </c>
      <c r="AB210" s="21" t="s">
        <v>2618</v>
      </c>
      <c r="AC210" s="34">
        <f t="shared" si="11"/>
        <v>244671.35999999999</v>
      </c>
      <c r="AD210" s="4" t="s">
        <v>2595</v>
      </c>
    </row>
    <row r="211" spans="1:30">
      <c r="A211" s="4">
        <v>20210235</v>
      </c>
      <c r="B211" s="4" t="s">
        <v>764</v>
      </c>
      <c r="C211" s="4" t="s">
        <v>1245</v>
      </c>
      <c r="D211" s="20" t="s">
        <v>1245</v>
      </c>
      <c r="E211" s="4" t="s">
        <v>946</v>
      </c>
      <c r="F211" s="4" t="s">
        <v>11</v>
      </c>
      <c r="G211" s="17" t="s">
        <v>21</v>
      </c>
      <c r="H211" s="16" t="s">
        <v>775</v>
      </c>
      <c r="I211" s="16" t="s">
        <v>980</v>
      </c>
      <c r="J211" s="16" t="s">
        <v>258</v>
      </c>
      <c r="K211" s="17" t="s">
        <v>1674</v>
      </c>
      <c r="L211" s="31" t="s">
        <v>703</v>
      </c>
      <c r="M211" s="3">
        <v>58000</v>
      </c>
      <c r="N211" s="4">
        <v>20</v>
      </c>
      <c r="O211" s="4">
        <v>40</v>
      </c>
      <c r="P211" s="4">
        <v>0</v>
      </c>
      <c r="Q211" s="5">
        <f t="shared" si="10"/>
        <v>60</v>
      </c>
      <c r="R211" s="5">
        <v>26640.000000000004</v>
      </c>
      <c r="S211" s="5">
        <v>55000.000000000007</v>
      </c>
      <c r="T211" s="5">
        <v>0</v>
      </c>
      <c r="U211" s="5">
        <f t="shared" si="12"/>
        <v>3480000</v>
      </c>
      <c r="V211" s="5">
        <v>3561640</v>
      </c>
      <c r="W211" s="6">
        <v>1.9199999999999998E-2</v>
      </c>
      <c r="X211" s="35">
        <v>45931</v>
      </c>
      <c r="Y211" s="35">
        <v>45952</v>
      </c>
      <c r="Z211" s="4"/>
      <c r="AA211" s="21" t="s">
        <v>2642</v>
      </c>
      <c r="AB211" s="21" t="s">
        <v>2643</v>
      </c>
      <c r="AC211" s="34">
        <f t="shared" si="11"/>
        <v>68383.487999999998</v>
      </c>
      <c r="AD211" s="4" t="s">
        <v>2595</v>
      </c>
    </row>
    <row r="212" spans="1:30">
      <c r="A212" s="4">
        <v>20210067</v>
      </c>
      <c r="B212" s="4" t="s">
        <v>695</v>
      </c>
      <c r="C212" s="4" t="s">
        <v>1234</v>
      </c>
      <c r="D212" s="20" t="s">
        <v>1234</v>
      </c>
      <c r="E212" s="4" t="s">
        <v>698</v>
      </c>
      <c r="F212" s="4" t="s">
        <v>11</v>
      </c>
      <c r="G212" s="17" t="s">
        <v>21</v>
      </c>
      <c r="H212" s="16" t="s">
        <v>987</v>
      </c>
      <c r="I212" s="16" t="s">
        <v>551</v>
      </c>
      <c r="J212" s="16" t="s">
        <v>704</v>
      </c>
      <c r="K212" s="17" t="s">
        <v>1664</v>
      </c>
      <c r="L212" s="31" t="s">
        <v>703</v>
      </c>
      <c r="M212" s="3">
        <v>58000</v>
      </c>
      <c r="N212" s="4">
        <v>80</v>
      </c>
      <c r="O212" s="4">
        <v>10</v>
      </c>
      <c r="P212" s="4">
        <v>0</v>
      </c>
      <c r="Q212" s="5">
        <f t="shared" si="10"/>
        <v>90</v>
      </c>
      <c r="R212" s="5">
        <v>100000</v>
      </c>
      <c r="S212" s="5">
        <v>121805.00000000001</v>
      </c>
      <c r="T212" s="5">
        <v>0</v>
      </c>
      <c r="U212" s="5">
        <f t="shared" si="12"/>
        <v>5220000</v>
      </c>
      <c r="V212" s="5">
        <v>5441805</v>
      </c>
      <c r="W212" s="6">
        <v>1.9199999999999998E-2</v>
      </c>
      <c r="X212" s="35">
        <v>45931</v>
      </c>
      <c r="Y212" s="35">
        <v>45952</v>
      </c>
      <c r="Z212" s="4"/>
      <c r="AA212" s="21" t="s">
        <v>2644</v>
      </c>
      <c r="AB212" s="21" t="s">
        <v>2641</v>
      </c>
      <c r="AC212" s="34">
        <f t="shared" si="11"/>
        <v>104482.65599999999</v>
      </c>
      <c r="AD212" s="4" t="s">
        <v>2595</v>
      </c>
    </row>
    <row r="213" spans="1:30">
      <c r="A213" s="4">
        <v>20210069</v>
      </c>
      <c r="B213" s="4" t="s">
        <v>699</v>
      </c>
      <c r="C213" s="4" t="s">
        <v>1193</v>
      </c>
      <c r="D213" s="20" t="s">
        <v>1193</v>
      </c>
      <c r="E213" s="4" t="s">
        <v>945</v>
      </c>
      <c r="F213" s="4" t="s">
        <v>11</v>
      </c>
      <c r="G213" s="17" t="s">
        <v>21</v>
      </c>
      <c r="H213" s="16" t="s">
        <v>979</v>
      </c>
      <c r="I213" s="16" t="s">
        <v>257</v>
      </c>
      <c r="J213" s="16" t="s">
        <v>258</v>
      </c>
      <c r="K213" s="17" t="s">
        <v>1625</v>
      </c>
      <c r="L213" s="31" t="s">
        <v>703</v>
      </c>
      <c r="M213" s="3">
        <v>50000</v>
      </c>
      <c r="N213" s="4">
        <v>75</v>
      </c>
      <c r="O213" s="4">
        <v>5</v>
      </c>
      <c r="P213" s="4">
        <v>0</v>
      </c>
      <c r="Q213" s="5">
        <f t="shared" si="10"/>
        <v>80</v>
      </c>
      <c r="R213" s="5">
        <v>35223.696734693876</v>
      </c>
      <c r="S213" s="5">
        <v>55000.000000000007</v>
      </c>
      <c r="T213" s="5">
        <v>0</v>
      </c>
      <c r="U213" s="5">
        <f t="shared" si="12"/>
        <v>4000000</v>
      </c>
      <c r="V213" s="5">
        <v>4090223.6967346938</v>
      </c>
      <c r="W213" s="6">
        <v>1.9199999999999998E-2</v>
      </c>
      <c r="X213" s="35">
        <v>45931</v>
      </c>
      <c r="Y213" s="35">
        <v>45952</v>
      </c>
      <c r="Z213" s="4"/>
      <c r="AA213" s="21" t="s">
        <v>2646</v>
      </c>
      <c r="AB213" s="21" t="s">
        <v>2643</v>
      </c>
      <c r="AC213" s="34">
        <f t="shared" si="11"/>
        <v>78532.294977306112</v>
      </c>
      <c r="AD213" s="4" t="s">
        <v>2595</v>
      </c>
    </row>
    <row r="214" spans="1:30">
      <c r="A214" s="4">
        <v>20220096</v>
      </c>
      <c r="B214" s="4" t="s">
        <v>820</v>
      </c>
      <c r="C214" s="4" t="s">
        <v>1262</v>
      </c>
      <c r="D214" s="20" t="s">
        <v>1262</v>
      </c>
      <c r="E214" s="4" t="s">
        <v>947</v>
      </c>
      <c r="F214" s="4" t="s">
        <v>11</v>
      </c>
      <c r="G214" s="17" t="s">
        <v>21</v>
      </c>
      <c r="H214" s="16" t="s">
        <v>981</v>
      </c>
      <c r="I214" s="16" t="s">
        <v>260</v>
      </c>
      <c r="J214" s="16" t="s">
        <v>800</v>
      </c>
      <c r="K214" s="17" t="s">
        <v>1691</v>
      </c>
      <c r="L214" s="31" t="s">
        <v>703</v>
      </c>
      <c r="M214" s="3">
        <v>58834</v>
      </c>
      <c r="N214" s="4">
        <v>5</v>
      </c>
      <c r="O214" s="4">
        <v>0</v>
      </c>
      <c r="P214" s="4">
        <v>0</v>
      </c>
      <c r="Q214" s="5">
        <f t="shared" si="10"/>
        <v>5</v>
      </c>
      <c r="R214" s="5">
        <v>0</v>
      </c>
      <c r="S214" s="5">
        <v>0</v>
      </c>
      <c r="T214" s="5">
        <v>0</v>
      </c>
      <c r="U214" s="5">
        <f t="shared" si="12"/>
        <v>294170</v>
      </c>
      <c r="V214" s="5">
        <v>294170</v>
      </c>
      <c r="W214" s="6">
        <v>1.9199999999999998E-2</v>
      </c>
      <c r="X214" s="35">
        <v>45931</v>
      </c>
      <c r="Y214" s="35">
        <v>45952</v>
      </c>
      <c r="Z214" s="4"/>
      <c r="AA214" s="21" t="s">
        <v>2645</v>
      </c>
      <c r="AB214" s="21" t="s">
        <v>2636</v>
      </c>
      <c r="AC214" s="34">
        <f t="shared" si="11"/>
        <v>5648.0639999999994</v>
      </c>
      <c r="AD214" s="4" t="s">
        <v>2595</v>
      </c>
    </row>
    <row r="215" spans="1:30">
      <c r="A215" s="4">
        <v>20210326</v>
      </c>
      <c r="B215" s="4" t="s">
        <v>785</v>
      </c>
      <c r="C215" s="4" t="s">
        <v>1254</v>
      </c>
      <c r="D215" s="20" t="s">
        <v>1254</v>
      </c>
      <c r="E215" s="4" t="s">
        <v>786</v>
      </c>
      <c r="F215" s="4" t="s">
        <v>11</v>
      </c>
      <c r="G215" s="17" t="s">
        <v>21</v>
      </c>
      <c r="H215" s="16" t="s">
        <v>591</v>
      </c>
      <c r="I215" s="16" t="s">
        <v>260</v>
      </c>
      <c r="J215" s="16" t="s">
        <v>800</v>
      </c>
      <c r="K215" s="17" t="s">
        <v>1683</v>
      </c>
      <c r="L215" s="31" t="s">
        <v>703</v>
      </c>
      <c r="M215" s="3">
        <v>51000</v>
      </c>
      <c r="N215" s="4">
        <v>76</v>
      </c>
      <c r="O215" s="4">
        <v>14</v>
      </c>
      <c r="P215" s="4">
        <v>0</v>
      </c>
      <c r="Q215" s="5">
        <f t="shared" si="10"/>
        <v>90</v>
      </c>
      <c r="R215" s="5">
        <v>75000</v>
      </c>
      <c r="S215" s="5">
        <v>50000</v>
      </c>
      <c r="T215" s="5">
        <v>0</v>
      </c>
      <c r="U215" s="5">
        <f t="shared" si="12"/>
        <v>4590000</v>
      </c>
      <c r="V215" s="5">
        <v>4715000</v>
      </c>
      <c r="W215" s="6">
        <v>1.9199999999999998E-2</v>
      </c>
      <c r="X215" s="35">
        <v>45931</v>
      </c>
      <c r="Y215" s="35">
        <v>45952</v>
      </c>
      <c r="Z215" s="4"/>
      <c r="AA215" s="21" t="s">
        <v>2645</v>
      </c>
      <c r="AB215" s="21" t="s">
        <v>2636</v>
      </c>
      <c r="AC215" s="34">
        <f t="shared" si="11"/>
        <v>90527.999999999985</v>
      </c>
      <c r="AD215" s="4" t="s">
        <v>2595</v>
      </c>
    </row>
    <row r="216" spans="1:30">
      <c r="A216" s="4">
        <v>20180734</v>
      </c>
      <c r="B216" s="4" t="s">
        <v>210</v>
      </c>
      <c r="C216" s="4" t="s">
        <v>1275</v>
      </c>
      <c r="D216" s="20" t="s">
        <v>2154</v>
      </c>
      <c r="E216" s="4" t="s">
        <v>429</v>
      </c>
      <c r="F216" s="4" t="s">
        <v>11</v>
      </c>
      <c r="G216" s="17" t="s">
        <v>21</v>
      </c>
      <c r="H216" s="16" t="s">
        <v>595</v>
      </c>
      <c r="I216" s="16" t="s">
        <v>260</v>
      </c>
      <c r="J216" s="16" t="s">
        <v>800</v>
      </c>
      <c r="K216" s="17" t="s">
        <v>1704</v>
      </c>
      <c r="L216" s="31" t="s">
        <v>703</v>
      </c>
      <c r="M216" s="3">
        <v>47000</v>
      </c>
      <c r="N216" s="4">
        <v>84</v>
      </c>
      <c r="O216" s="4">
        <v>6</v>
      </c>
      <c r="P216" s="4">
        <v>0</v>
      </c>
      <c r="Q216" s="5">
        <f t="shared" si="10"/>
        <v>90</v>
      </c>
      <c r="R216" s="5">
        <v>47296.945574999991</v>
      </c>
      <c r="S216" s="5">
        <v>50000</v>
      </c>
      <c r="T216" s="5">
        <v>0</v>
      </c>
      <c r="U216" s="5">
        <f t="shared" si="12"/>
        <v>4230000</v>
      </c>
      <c r="V216" s="5">
        <v>4327296.9455749998</v>
      </c>
      <c r="W216" s="6">
        <v>1.9199999999999998E-2</v>
      </c>
      <c r="X216" s="35">
        <v>45931</v>
      </c>
      <c r="Y216" s="35">
        <v>45952</v>
      </c>
      <c r="Z216" s="4"/>
      <c r="AA216" s="21" t="s">
        <v>2645</v>
      </c>
      <c r="AB216" s="21" t="s">
        <v>2636</v>
      </c>
      <c r="AC216" s="34">
        <f t="shared" si="11"/>
        <v>83084.101355039995</v>
      </c>
      <c r="AD216" s="4" t="s">
        <v>2595</v>
      </c>
    </row>
    <row r="217" spans="1:30">
      <c r="A217" s="4">
        <v>20091513</v>
      </c>
      <c r="B217" s="4" t="s">
        <v>228</v>
      </c>
      <c r="C217" s="4" t="s">
        <v>1111</v>
      </c>
      <c r="D217" s="20" t="s">
        <v>1111</v>
      </c>
      <c r="E217" s="4" t="s">
        <v>443</v>
      </c>
      <c r="F217" s="4" t="s">
        <v>11</v>
      </c>
      <c r="G217" s="17" t="s">
        <v>21</v>
      </c>
      <c r="H217" s="16" t="s">
        <v>606</v>
      </c>
      <c r="I217" s="16" t="s">
        <v>260</v>
      </c>
      <c r="J217" s="16" t="s">
        <v>800</v>
      </c>
      <c r="K217" s="17" t="s">
        <v>1546</v>
      </c>
      <c r="L217" s="31" t="s">
        <v>703</v>
      </c>
      <c r="M217" s="3">
        <v>58000</v>
      </c>
      <c r="N217" s="4">
        <v>88</v>
      </c>
      <c r="O217" s="4">
        <v>2</v>
      </c>
      <c r="P217" s="4">
        <v>0</v>
      </c>
      <c r="Q217" s="5">
        <f t="shared" si="10"/>
        <v>90</v>
      </c>
      <c r="R217" s="5">
        <v>54148.986666666664</v>
      </c>
      <c r="S217" s="5">
        <v>50000</v>
      </c>
      <c r="T217" s="5">
        <v>0</v>
      </c>
      <c r="U217" s="5">
        <f t="shared" si="12"/>
        <v>5220000</v>
      </c>
      <c r="V217" s="5">
        <v>5324148.9866666663</v>
      </c>
      <c r="W217" s="6">
        <v>1.9199999999999998E-2</v>
      </c>
      <c r="X217" s="35">
        <v>45931</v>
      </c>
      <c r="Y217" s="35">
        <v>45952</v>
      </c>
      <c r="Z217" s="4"/>
      <c r="AA217" s="21" t="s">
        <v>2635</v>
      </c>
      <c r="AB217" s="21" t="s">
        <v>2636</v>
      </c>
      <c r="AC217" s="34">
        <f t="shared" si="11"/>
        <v>102223.66054399998</v>
      </c>
      <c r="AD217" s="4" t="s">
        <v>2595</v>
      </c>
    </row>
    <row r="218" spans="1:30">
      <c r="A218" s="4">
        <v>20200206</v>
      </c>
      <c r="B218" s="4" t="s">
        <v>105</v>
      </c>
      <c r="C218" s="4" t="s">
        <v>1224</v>
      </c>
      <c r="D218" s="20" t="s">
        <v>1224</v>
      </c>
      <c r="E218" s="4" t="s">
        <v>943</v>
      </c>
      <c r="F218" s="4" t="s">
        <v>11</v>
      </c>
      <c r="G218" s="17" t="s">
        <v>21</v>
      </c>
      <c r="H218" s="16" t="s">
        <v>542</v>
      </c>
      <c r="I218" s="16" t="s">
        <v>532</v>
      </c>
      <c r="J218" s="16" t="s">
        <v>800</v>
      </c>
      <c r="K218" s="17" t="s">
        <v>1655</v>
      </c>
      <c r="L218" s="31" t="s">
        <v>703</v>
      </c>
      <c r="M218" s="3">
        <v>58000</v>
      </c>
      <c r="N218" s="4">
        <v>55</v>
      </c>
      <c r="O218" s="4">
        <v>5</v>
      </c>
      <c r="P218" s="4">
        <v>0</v>
      </c>
      <c r="Q218" s="5">
        <f t="shared" si="10"/>
        <v>60</v>
      </c>
      <c r="R218" s="5">
        <v>33536.119034482763</v>
      </c>
      <c r="S218" s="5">
        <v>50000</v>
      </c>
      <c r="T218" s="5">
        <v>0</v>
      </c>
      <c r="U218" s="5">
        <f t="shared" si="12"/>
        <v>3480000</v>
      </c>
      <c r="V218" s="5">
        <v>3563536.1190344826</v>
      </c>
      <c r="W218" s="6">
        <v>1.9199999999999998E-2</v>
      </c>
      <c r="X218" s="35">
        <v>45931</v>
      </c>
      <c r="Y218" s="35">
        <v>45952</v>
      </c>
      <c r="Z218" s="4"/>
      <c r="AA218" s="21" t="s">
        <v>2616</v>
      </c>
      <c r="AB218" s="21" t="s">
        <v>2636</v>
      </c>
      <c r="AC218" s="34">
        <f t="shared" si="11"/>
        <v>68419.89348546206</v>
      </c>
      <c r="AD218" s="4" t="s">
        <v>2595</v>
      </c>
    </row>
    <row r="219" spans="1:30">
      <c r="A219" s="4">
        <v>20190402</v>
      </c>
      <c r="B219" s="4" t="s">
        <v>226</v>
      </c>
      <c r="C219" s="4" t="s">
        <v>2155</v>
      </c>
      <c r="D219" s="20" t="s">
        <v>2155</v>
      </c>
      <c r="E219" s="4" t="s">
        <v>329</v>
      </c>
      <c r="F219" s="4" t="s">
        <v>11</v>
      </c>
      <c r="G219" s="17" t="s">
        <v>21</v>
      </c>
      <c r="H219" s="16" t="s">
        <v>605</v>
      </c>
      <c r="I219" s="16" t="s">
        <v>2573</v>
      </c>
      <c r="J219" s="16" t="s">
        <v>800</v>
      </c>
      <c r="K219" s="17" t="s">
        <v>1634</v>
      </c>
      <c r="L219" s="31" t="s">
        <v>703</v>
      </c>
      <c r="M219" s="3">
        <v>55000</v>
      </c>
      <c r="N219" s="4">
        <v>55</v>
      </c>
      <c r="O219" s="4">
        <v>5</v>
      </c>
      <c r="P219" s="4">
        <v>0</v>
      </c>
      <c r="Q219" s="5">
        <f t="shared" si="10"/>
        <v>60</v>
      </c>
      <c r="R219" s="5">
        <v>0</v>
      </c>
      <c r="S219" s="5">
        <v>0</v>
      </c>
      <c r="T219" s="5">
        <v>0</v>
      </c>
      <c r="U219" s="5">
        <f t="shared" si="12"/>
        <v>3300000</v>
      </c>
      <c r="V219" s="5">
        <v>3300000</v>
      </c>
      <c r="W219" s="6">
        <v>1.9199999999999998E-2</v>
      </c>
      <c r="X219" s="35">
        <v>45931</v>
      </c>
      <c r="Y219" s="35">
        <v>45952</v>
      </c>
      <c r="Z219" s="4"/>
      <c r="AA219" s="21" t="s">
        <v>2635</v>
      </c>
      <c r="AB219" s="21" t="s">
        <v>2636</v>
      </c>
      <c r="AC219" s="34">
        <f t="shared" si="11"/>
        <v>63359.999999999993</v>
      </c>
      <c r="AD219" s="4" t="s">
        <v>2595</v>
      </c>
    </row>
    <row r="220" spans="1:30">
      <c r="A220" s="4">
        <v>20170329</v>
      </c>
      <c r="B220" s="4" t="s">
        <v>192</v>
      </c>
      <c r="C220" s="4" t="s">
        <v>1282</v>
      </c>
      <c r="D220" s="20" t="s">
        <v>2156</v>
      </c>
      <c r="E220" s="4" t="s">
        <v>413</v>
      </c>
      <c r="F220" s="4" t="s">
        <v>11</v>
      </c>
      <c r="G220" s="17" t="s">
        <v>21</v>
      </c>
      <c r="H220" s="16" t="s">
        <v>582</v>
      </c>
      <c r="I220" s="16" t="s">
        <v>613</v>
      </c>
      <c r="J220" s="16" t="s">
        <v>712</v>
      </c>
      <c r="K220" s="17" t="s">
        <v>1712</v>
      </c>
      <c r="L220" s="31" t="s">
        <v>703</v>
      </c>
      <c r="M220" s="3">
        <v>55000</v>
      </c>
      <c r="N220" s="4">
        <v>100</v>
      </c>
      <c r="O220" s="4">
        <v>20</v>
      </c>
      <c r="P220" s="4">
        <v>0</v>
      </c>
      <c r="Q220" s="5">
        <f t="shared" si="10"/>
        <v>120</v>
      </c>
      <c r="R220" s="5">
        <v>89091.896275862076</v>
      </c>
      <c r="S220" s="5">
        <v>50000</v>
      </c>
      <c r="T220" s="5">
        <v>0</v>
      </c>
      <c r="U220" s="5">
        <f t="shared" si="12"/>
        <v>6600000</v>
      </c>
      <c r="V220" s="5">
        <v>6739091.8962758621</v>
      </c>
      <c r="W220" s="6">
        <v>1.9199999999999998E-2</v>
      </c>
      <c r="X220" s="35">
        <v>45931</v>
      </c>
      <c r="Y220" s="35">
        <v>45952</v>
      </c>
      <c r="Z220" s="4"/>
      <c r="AA220" s="21" t="s">
        <v>2617</v>
      </c>
      <c r="AB220" s="21" t="s">
        <v>2618</v>
      </c>
      <c r="AC220" s="34">
        <f t="shared" si="11"/>
        <v>129390.56440849655</v>
      </c>
      <c r="AD220" s="4" t="s">
        <v>2595</v>
      </c>
    </row>
    <row r="221" spans="1:30">
      <c r="A221" s="4">
        <v>20180667</v>
      </c>
      <c r="B221" s="4" t="s">
        <v>128</v>
      </c>
      <c r="C221" s="4" t="s">
        <v>1103</v>
      </c>
      <c r="D221" s="20" t="s">
        <v>1103</v>
      </c>
      <c r="E221" s="4" t="s">
        <v>356</v>
      </c>
      <c r="F221" s="4" t="s">
        <v>11</v>
      </c>
      <c r="G221" s="17" t="s">
        <v>21</v>
      </c>
      <c r="H221" s="16" t="s">
        <v>557</v>
      </c>
      <c r="I221" s="16" t="s">
        <v>551</v>
      </c>
      <c r="J221" s="16" t="s">
        <v>704</v>
      </c>
      <c r="K221" s="17" t="s">
        <v>1538</v>
      </c>
      <c r="L221" s="31" t="s">
        <v>703</v>
      </c>
      <c r="M221" s="3">
        <v>58000</v>
      </c>
      <c r="N221" s="4">
        <v>85</v>
      </c>
      <c r="O221" s="4">
        <v>5</v>
      </c>
      <c r="P221" s="4">
        <v>0</v>
      </c>
      <c r="Q221" s="5">
        <f t="shared" si="10"/>
        <v>90</v>
      </c>
      <c r="R221" s="5">
        <v>0</v>
      </c>
      <c r="S221" s="5">
        <v>0</v>
      </c>
      <c r="T221" s="5">
        <v>0</v>
      </c>
      <c r="U221" s="5">
        <f t="shared" si="12"/>
        <v>5220000</v>
      </c>
      <c r="V221" s="5">
        <v>5220000</v>
      </c>
      <c r="W221" s="6">
        <v>1.9199999999999998E-2</v>
      </c>
      <c r="X221" s="35">
        <v>45931</v>
      </c>
      <c r="Y221" s="35">
        <v>45952</v>
      </c>
      <c r="Z221" s="4"/>
      <c r="AA221" s="21" t="s">
        <v>2644</v>
      </c>
      <c r="AB221" s="21" t="s">
        <v>2641</v>
      </c>
      <c r="AC221" s="34">
        <f t="shared" si="11"/>
        <v>100223.99999999999</v>
      </c>
      <c r="AD221" s="4" t="s">
        <v>2595</v>
      </c>
    </row>
    <row r="222" spans="1:30">
      <c r="A222" s="4">
        <v>20190174</v>
      </c>
      <c r="B222" s="4" t="s">
        <v>132</v>
      </c>
      <c r="C222" s="4" t="s">
        <v>1089</v>
      </c>
      <c r="D222" s="20" t="s">
        <v>1089</v>
      </c>
      <c r="E222" s="4" t="s">
        <v>360</v>
      </c>
      <c r="F222" s="4" t="s">
        <v>11</v>
      </c>
      <c r="G222" s="17" t="s">
        <v>21</v>
      </c>
      <c r="H222" s="16" t="s">
        <v>554</v>
      </c>
      <c r="I222" s="16" t="s">
        <v>552</v>
      </c>
      <c r="J222" s="16" t="s">
        <v>704</v>
      </c>
      <c r="K222" s="17" t="s">
        <v>1531</v>
      </c>
      <c r="L222" s="31" t="s">
        <v>703</v>
      </c>
      <c r="M222" s="3">
        <v>58000</v>
      </c>
      <c r="N222" s="4">
        <v>56</v>
      </c>
      <c r="O222" s="4">
        <v>4</v>
      </c>
      <c r="P222" s="4">
        <v>0</v>
      </c>
      <c r="Q222" s="5">
        <f t="shared" si="10"/>
        <v>60</v>
      </c>
      <c r="R222" s="5">
        <v>35295.767999999996</v>
      </c>
      <c r="S222" s="5">
        <v>50000</v>
      </c>
      <c r="T222" s="5">
        <v>0</v>
      </c>
      <c r="U222" s="5">
        <f t="shared" si="12"/>
        <v>3480000</v>
      </c>
      <c r="V222" s="5">
        <v>3565295.7680000002</v>
      </c>
      <c r="W222" s="6">
        <v>1.9199999999999998E-2</v>
      </c>
      <c r="X222" s="35">
        <v>45931</v>
      </c>
      <c r="Y222" s="35">
        <v>45952</v>
      </c>
      <c r="Z222" s="4"/>
      <c r="AA222" s="21" t="s">
        <v>2640</v>
      </c>
      <c r="AB222" s="21" t="s">
        <v>2641</v>
      </c>
      <c r="AC222" s="34">
        <f t="shared" si="11"/>
        <v>68453.678745600002</v>
      </c>
      <c r="AD222" s="4" t="s">
        <v>2595</v>
      </c>
    </row>
    <row r="223" spans="1:30">
      <c r="A223" s="4">
        <v>20070468</v>
      </c>
      <c r="B223" s="4" t="s">
        <v>208</v>
      </c>
      <c r="C223" s="4" t="s">
        <v>1166</v>
      </c>
      <c r="D223" s="20" t="s">
        <v>1166</v>
      </c>
      <c r="E223" s="4" t="s">
        <v>427</v>
      </c>
      <c r="F223" s="4" t="s">
        <v>11</v>
      </c>
      <c r="G223" s="17" t="s">
        <v>21</v>
      </c>
      <c r="H223" s="16" t="s">
        <v>593</v>
      </c>
      <c r="I223" s="16" t="s">
        <v>2573</v>
      </c>
      <c r="J223" s="16" t="s">
        <v>800</v>
      </c>
      <c r="K223" s="17" t="s">
        <v>1599</v>
      </c>
      <c r="L223" s="31" t="s">
        <v>703</v>
      </c>
      <c r="M223" s="3">
        <v>58000</v>
      </c>
      <c r="N223" s="4">
        <v>80</v>
      </c>
      <c r="O223" s="4">
        <v>10</v>
      </c>
      <c r="P223" s="4">
        <v>0</v>
      </c>
      <c r="Q223" s="5">
        <f t="shared" si="10"/>
        <v>90</v>
      </c>
      <c r="R223" s="5">
        <v>50000</v>
      </c>
      <c r="S223" s="5">
        <v>10000</v>
      </c>
      <c r="T223" s="5">
        <v>0</v>
      </c>
      <c r="U223" s="5">
        <f t="shared" si="12"/>
        <v>5220000</v>
      </c>
      <c r="V223" s="5">
        <v>5280000</v>
      </c>
      <c r="W223" s="6">
        <v>1.9199999999999998E-2</v>
      </c>
      <c r="X223" s="35">
        <v>45931</v>
      </c>
      <c r="Y223" s="35">
        <v>45952</v>
      </c>
      <c r="Z223" s="4"/>
      <c r="AA223" s="21" t="s">
        <v>2635</v>
      </c>
      <c r="AB223" s="21" t="s">
        <v>2636</v>
      </c>
      <c r="AC223" s="34">
        <f t="shared" si="11"/>
        <v>101375.99999999999</v>
      </c>
      <c r="AD223" s="4" t="s">
        <v>2595</v>
      </c>
    </row>
    <row r="224" spans="1:30">
      <c r="A224" s="4">
        <v>20070238</v>
      </c>
      <c r="B224" s="4" t="s">
        <v>223</v>
      </c>
      <c r="C224" s="4" t="s">
        <v>1134</v>
      </c>
      <c r="D224" s="20" t="s">
        <v>1134</v>
      </c>
      <c r="E224" s="4" t="s">
        <v>941</v>
      </c>
      <c r="F224" s="4" t="s">
        <v>11</v>
      </c>
      <c r="G224" s="17" t="s">
        <v>21</v>
      </c>
      <c r="H224" s="16" t="s">
        <v>603</v>
      </c>
      <c r="I224" s="16" t="s">
        <v>260</v>
      </c>
      <c r="J224" s="16" t="s">
        <v>800</v>
      </c>
      <c r="K224" s="17" t="s">
        <v>1567</v>
      </c>
      <c r="L224" s="31" t="s">
        <v>703</v>
      </c>
      <c r="M224" s="3">
        <v>54000</v>
      </c>
      <c r="N224" s="4">
        <v>58</v>
      </c>
      <c r="O224" s="4">
        <v>2</v>
      </c>
      <c r="P224" s="4">
        <v>0</v>
      </c>
      <c r="Q224" s="5">
        <f t="shared" si="10"/>
        <v>60</v>
      </c>
      <c r="R224" s="5">
        <v>20000</v>
      </c>
      <c r="S224" s="5">
        <v>20000</v>
      </c>
      <c r="T224" s="5">
        <v>0</v>
      </c>
      <c r="U224" s="5">
        <f t="shared" si="12"/>
        <v>3240000</v>
      </c>
      <c r="V224" s="5">
        <v>3280000</v>
      </c>
      <c r="W224" s="6">
        <v>1.9199999999999998E-2</v>
      </c>
      <c r="X224" s="35">
        <v>45931</v>
      </c>
      <c r="Y224" s="35">
        <v>45952</v>
      </c>
      <c r="Z224" s="4"/>
      <c r="AA224" s="21" t="s">
        <v>2635</v>
      </c>
      <c r="AB224" s="21" t="s">
        <v>2636</v>
      </c>
      <c r="AC224" s="34">
        <f t="shared" si="11"/>
        <v>62975.999999999993</v>
      </c>
      <c r="AD224" s="4" t="s">
        <v>2595</v>
      </c>
    </row>
    <row r="225" spans="1:30">
      <c r="A225" s="4">
        <v>20210208</v>
      </c>
      <c r="B225" s="4" t="s">
        <v>746</v>
      </c>
      <c r="C225" s="4" t="s">
        <v>1244</v>
      </c>
      <c r="D225" s="20" t="s">
        <v>1244</v>
      </c>
      <c r="E225" s="4" t="s">
        <v>747</v>
      </c>
      <c r="F225" s="4" t="s">
        <v>11</v>
      </c>
      <c r="G225" s="17" t="s">
        <v>21</v>
      </c>
      <c r="H225" s="16" t="s">
        <v>748</v>
      </c>
      <c r="I225" s="16" t="s">
        <v>264</v>
      </c>
      <c r="J225" s="16" t="s">
        <v>704</v>
      </c>
      <c r="K225" s="17" t="s">
        <v>1673</v>
      </c>
      <c r="L225" s="31" t="s">
        <v>703</v>
      </c>
      <c r="M225" s="3">
        <v>55000</v>
      </c>
      <c r="N225" s="4">
        <v>70</v>
      </c>
      <c r="O225" s="4">
        <v>5</v>
      </c>
      <c r="P225" s="4">
        <v>0</v>
      </c>
      <c r="Q225" s="5">
        <f t="shared" si="10"/>
        <v>75</v>
      </c>
      <c r="R225" s="5">
        <v>45928.643759999992</v>
      </c>
      <c r="S225" s="5">
        <v>50000</v>
      </c>
      <c r="T225" s="5">
        <v>0</v>
      </c>
      <c r="U225" s="5">
        <f t="shared" si="12"/>
        <v>4125000.0000000005</v>
      </c>
      <c r="V225" s="5">
        <v>4220928.6437600004</v>
      </c>
      <c r="W225" s="6">
        <v>1.9199999999999998E-2</v>
      </c>
      <c r="X225" s="35">
        <v>45931</v>
      </c>
      <c r="Y225" s="35">
        <v>45952</v>
      </c>
      <c r="Z225" s="4"/>
      <c r="AA225" s="21" t="s">
        <v>2640</v>
      </c>
      <c r="AB225" s="21" t="s">
        <v>2641</v>
      </c>
      <c r="AC225" s="34">
        <f t="shared" si="11"/>
        <v>81041.829960192001</v>
      </c>
      <c r="AD225" s="4" t="s">
        <v>2595</v>
      </c>
    </row>
    <row r="226" spans="1:30">
      <c r="A226" s="4">
        <v>2006091</v>
      </c>
      <c r="B226" s="4" t="s">
        <v>98</v>
      </c>
      <c r="C226" s="4" t="s">
        <v>1145</v>
      </c>
      <c r="D226" s="20" t="s">
        <v>1145</v>
      </c>
      <c r="E226" s="4" t="s">
        <v>330</v>
      </c>
      <c r="F226" s="4" t="s">
        <v>11</v>
      </c>
      <c r="G226" s="17" t="s">
        <v>21</v>
      </c>
      <c r="H226" s="16" t="s">
        <v>535</v>
      </c>
      <c r="I226" s="16" t="s">
        <v>532</v>
      </c>
      <c r="J226" s="16" t="s">
        <v>800</v>
      </c>
      <c r="K226" s="17" t="s">
        <v>1578</v>
      </c>
      <c r="L226" s="31" t="s">
        <v>703</v>
      </c>
      <c r="M226" s="3">
        <v>50000</v>
      </c>
      <c r="N226" s="4">
        <v>55</v>
      </c>
      <c r="O226" s="4">
        <v>5</v>
      </c>
      <c r="P226" s="4">
        <v>0</v>
      </c>
      <c r="Q226" s="5">
        <f t="shared" si="10"/>
        <v>60</v>
      </c>
      <c r="R226" s="5">
        <v>32280.556090909089</v>
      </c>
      <c r="S226" s="5">
        <v>50000</v>
      </c>
      <c r="T226" s="5">
        <v>0</v>
      </c>
      <c r="U226" s="5">
        <f t="shared" si="12"/>
        <v>3000000</v>
      </c>
      <c r="V226" s="5">
        <v>3082280.5560909091</v>
      </c>
      <c r="W226" s="6">
        <v>1.9199999999999998E-2</v>
      </c>
      <c r="X226" s="35">
        <v>45931</v>
      </c>
      <c r="Y226" s="35">
        <v>45952</v>
      </c>
      <c r="Z226" s="4"/>
      <c r="AA226" s="21" t="s">
        <v>2616</v>
      </c>
      <c r="AB226" s="21" t="s">
        <v>2636</v>
      </c>
      <c r="AC226" s="34">
        <f t="shared" si="11"/>
        <v>59179.786676945449</v>
      </c>
      <c r="AD226" s="4" t="s">
        <v>2595</v>
      </c>
    </row>
    <row r="227" spans="1:30">
      <c r="A227" s="4">
        <v>20180214</v>
      </c>
      <c r="B227" s="4" t="s">
        <v>97</v>
      </c>
      <c r="C227" s="4" t="s">
        <v>1202</v>
      </c>
      <c r="D227" s="20" t="s">
        <v>1202</v>
      </c>
      <c r="E227" s="4" t="s">
        <v>329</v>
      </c>
      <c r="F227" s="4" t="s">
        <v>11</v>
      </c>
      <c r="G227" s="17" t="s">
        <v>21</v>
      </c>
      <c r="H227" s="16" t="s">
        <v>534</v>
      </c>
      <c r="I227" s="16" t="s">
        <v>2509</v>
      </c>
      <c r="J227" s="16" t="s">
        <v>800</v>
      </c>
      <c r="K227" s="17" t="s">
        <v>1635</v>
      </c>
      <c r="L227" s="31" t="s">
        <v>703</v>
      </c>
      <c r="M227" s="3">
        <v>58000</v>
      </c>
      <c r="N227" s="4">
        <v>80</v>
      </c>
      <c r="O227" s="4">
        <v>10</v>
      </c>
      <c r="P227" s="4">
        <v>0</v>
      </c>
      <c r="Q227" s="5">
        <f t="shared" si="10"/>
        <v>90</v>
      </c>
      <c r="R227" s="5">
        <v>52831.171999999984</v>
      </c>
      <c r="S227" s="5">
        <v>175351</v>
      </c>
      <c r="T227" s="5">
        <v>0</v>
      </c>
      <c r="U227" s="5">
        <f t="shared" si="12"/>
        <v>5220000</v>
      </c>
      <c r="V227" s="5">
        <v>5448182.1720000003</v>
      </c>
      <c r="W227" s="6">
        <v>1.9199999999999998E-2</v>
      </c>
      <c r="X227" s="35">
        <v>45931</v>
      </c>
      <c r="Y227" s="35">
        <v>45952</v>
      </c>
      <c r="Z227" s="4"/>
      <c r="AA227" s="21" t="s">
        <v>2638</v>
      </c>
      <c r="AB227" s="21" t="s">
        <v>2636</v>
      </c>
      <c r="AC227" s="34">
        <f t="shared" si="11"/>
        <v>104605.0977024</v>
      </c>
      <c r="AD227" s="4" t="s">
        <v>2595</v>
      </c>
    </row>
    <row r="228" spans="1:30">
      <c r="A228" s="4">
        <v>20180007</v>
      </c>
      <c r="B228" s="4" t="s">
        <v>121</v>
      </c>
      <c r="C228" s="4" t="s">
        <v>1158</v>
      </c>
      <c r="D228" s="20" t="s">
        <v>1158</v>
      </c>
      <c r="E228" s="4" t="s">
        <v>350</v>
      </c>
      <c r="F228" s="4" t="s">
        <v>11</v>
      </c>
      <c r="G228" s="17" t="s">
        <v>21</v>
      </c>
      <c r="H228" s="16" t="s">
        <v>553</v>
      </c>
      <c r="I228" s="16" t="s">
        <v>257</v>
      </c>
      <c r="J228" s="16" t="s">
        <v>258</v>
      </c>
      <c r="K228" s="17" t="s">
        <v>1591</v>
      </c>
      <c r="L228" s="31" t="s">
        <v>703</v>
      </c>
      <c r="M228" s="3">
        <v>58000</v>
      </c>
      <c r="N228" s="4">
        <v>65</v>
      </c>
      <c r="O228" s="4">
        <v>5</v>
      </c>
      <c r="P228" s="4">
        <v>0</v>
      </c>
      <c r="Q228" s="5">
        <f t="shared" si="10"/>
        <v>70</v>
      </c>
      <c r="R228" s="5">
        <v>45360</v>
      </c>
      <c r="S228" s="5">
        <v>55000.000000000007</v>
      </c>
      <c r="T228" s="5">
        <v>0</v>
      </c>
      <c r="U228" s="5">
        <f t="shared" si="12"/>
        <v>4060000</v>
      </c>
      <c r="V228" s="5">
        <v>4160360</v>
      </c>
      <c r="W228" s="6">
        <v>1.9199999999999998E-2</v>
      </c>
      <c r="X228" s="35">
        <v>45931</v>
      </c>
      <c r="Y228" s="35">
        <v>45952</v>
      </c>
      <c r="Z228" s="4"/>
      <c r="AA228" s="21" t="s">
        <v>2646</v>
      </c>
      <c r="AB228" s="21" t="s">
        <v>2643</v>
      </c>
      <c r="AC228" s="34">
        <f t="shared" si="11"/>
        <v>79878.911999999997</v>
      </c>
      <c r="AD228" s="4" t="s">
        <v>2595</v>
      </c>
    </row>
    <row r="229" spans="1:30">
      <c r="A229" s="4">
        <v>20210220</v>
      </c>
      <c r="B229" s="4" t="s">
        <v>752</v>
      </c>
      <c r="C229" s="4" t="s">
        <v>1248</v>
      </c>
      <c r="D229" s="20" t="s">
        <v>1248</v>
      </c>
      <c r="E229" s="4" t="s">
        <v>753</v>
      </c>
      <c r="F229" s="4" t="s">
        <v>11</v>
      </c>
      <c r="G229" s="17" t="s">
        <v>21</v>
      </c>
      <c r="H229" s="16" t="s">
        <v>983</v>
      </c>
      <c r="I229" s="16" t="s">
        <v>264</v>
      </c>
      <c r="J229" s="16" t="s">
        <v>704</v>
      </c>
      <c r="K229" s="17" t="s">
        <v>1677</v>
      </c>
      <c r="L229" s="31" t="s">
        <v>703</v>
      </c>
      <c r="M229" s="3">
        <v>55000</v>
      </c>
      <c r="N229" s="4">
        <v>70</v>
      </c>
      <c r="O229" s="4">
        <v>5</v>
      </c>
      <c r="P229" s="4">
        <v>0</v>
      </c>
      <c r="Q229" s="5">
        <f t="shared" si="10"/>
        <v>75</v>
      </c>
      <c r="R229" s="5">
        <v>49800.486371681407</v>
      </c>
      <c r="S229" s="5">
        <v>66020</v>
      </c>
      <c r="T229" s="5">
        <v>0</v>
      </c>
      <c r="U229" s="5">
        <f t="shared" si="12"/>
        <v>4124999.9999999995</v>
      </c>
      <c r="V229" s="5">
        <v>4240820.4863716811</v>
      </c>
      <c r="W229" s="6">
        <v>1.9199999999999998E-2</v>
      </c>
      <c r="X229" s="35">
        <v>45931</v>
      </c>
      <c r="Y229" s="35">
        <v>45952</v>
      </c>
      <c r="Z229" s="4"/>
      <c r="AA229" s="21" t="s">
        <v>2640</v>
      </c>
      <c r="AB229" s="21" t="s">
        <v>2641</v>
      </c>
      <c r="AC229" s="34">
        <f t="shared" si="11"/>
        <v>81423.753338336275</v>
      </c>
      <c r="AD229" s="4" t="s">
        <v>2595</v>
      </c>
    </row>
    <row r="230" spans="1:30">
      <c r="A230" s="4">
        <v>20180172</v>
      </c>
      <c r="B230" s="4" t="s">
        <v>117</v>
      </c>
      <c r="C230" s="4" t="s">
        <v>1108</v>
      </c>
      <c r="D230" s="20" t="s">
        <v>1108</v>
      </c>
      <c r="E230" s="4" t="s">
        <v>346</v>
      </c>
      <c r="F230" s="4" t="s">
        <v>11</v>
      </c>
      <c r="G230" s="17" t="s">
        <v>21</v>
      </c>
      <c r="H230" s="16" t="s">
        <v>548</v>
      </c>
      <c r="I230" s="16" t="s">
        <v>549</v>
      </c>
      <c r="J230" s="16" t="s">
        <v>258</v>
      </c>
      <c r="K230" s="17" t="s">
        <v>1543</v>
      </c>
      <c r="L230" s="31" t="s">
        <v>703</v>
      </c>
      <c r="M230" s="3">
        <v>60000</v>
      </c>
      <c r="N230" s="4">
        <v>150</v>
      </c>
      <c r="O230" s="4">
        <v>10</v>
      </c>
      <c r="P230" s="4">
        <v>0</v>
      </c>
      <c r="Q230" s="5">
        <f t="shared" si="10"/>
        <v>160</v>
      </c>
      <c r="R230" s="5">
        <v>63000</v>
      </c>
      <c r="S230" s="5">
        <v>110000.00000000001</v>
      </c>
      <c r="T230" s="5">
        <v>0</v>
      </c>
      <c r="U230" s="5">
        <f t="shared" si="12"/>
        <v>9600000</v>
      </c>
      <c r="V230" s="5">
        <v>9773000</v>
      </c>
      <c r="W230" s="6">
        <v>1.9199999999999998E-2</v>
      </c>
      <c r="X230" s="35">
        <v>45931</v>
      </c>
      <c r="Y230" s="35">
        <v>45952</v>
      </c>
      <c r="Z230" s="4"/>
      <c r="AA230" s="21" t="s">
        <v>2642</v>
      </c>
      <c r="AB230" s="21" t="s">
        <v>2643</v>
      </c>
      <c r="AC230" s="34">
        <f t="shared" si="11"/>
        <v>187641.59999999998</v>
      </c>
      <c r="AD230" s="4" t="s">
        <v>2595</v>
      </c>
    </row>
    <row r="231" spans="1:30">
      <c r="A231" s="4">
        <v>20210236</v>
      </c>
      <c r="B231" s="4" t="s">
        <v>760</v>
      </c>
      <c r="C231" s="4" t="s">
        <v>1218</v>
      </c>
      <c r="D231" s="20" t="s">
        <v>1218</v>
      </c>
      <c r="E231" s="4" t="s">
        <v>761</v>
      </c>
      <c r="F231" s="4" t="s">
        <v>11</v>
      </c>
      <c r="G231" s="17" t="s">
        <v>21</v>
      </c>
      <c r="H231" s="16" t="s">
        <v>977</v>
      </c>
      <c r="I231" s="16" t="s">
        <v>264</v>
      </c>
      <c r="J231" s="16" t="s">
        <v>704</v>
      </c>
      <c r="K231" s="17" t="s">
        <v>1648</v>
      </c>
      <c r="L231" s="31" t="s">
        <v>703</v>
      </c>
      <c r="M231" s="3">
        <v>55000</v>
      </c>
      <c r="N231" s="4">
        <v>56</v>
      </c>
      <c r="O231" s="4">
        <v>4</v>
      </c>
      <c r="P231" s="4">
        <v>0</v>
      </c>
      <c r="Q231" s="5">
        <f t="shared" si="10"/>
        <v>60</v>
      </c>
      <c r="R231" s="5">
        <v>39940.654153846146</v>
      </c>
      <c r="S231" s="5">
        <v>50000</v>
      </c>
      <c r="T231" s="5">
        <v>0</v>
      </c>
      <c r="U231" s="5">
        <f t="shared" si="12"/>
        <v>3300000</v>
      </c>
      <c r="V231" s="5">
        <v>3389940.6541538462</v>
      </c>
      <c r="W231" s="6">
        <v>1.9199999999999998E-2</v>
      </c>
      <c r="X231" s="35">
        <v>45931</v>
      </c>
      <c r="Y231" s="35">
        <v>45952</v>
      </c>
      <c r="Z231" s="4"/>
      <c r="AA231" s="21" t="s">
        <v>2640</v>
      </c>
      <c r="AB231" s="21" t="s">
        <v>2641</v>
      </c>
      <c r="AC231" s="34">
        <f t="shared" si="11"/>
        <v>65086.860559753841</v>
      </c>
      <c r="AD231" s="4" t="s">
        <v>2595</v>
      </c>
    </row>
    <row r="232" spans="1:30">
      <c r="A232" s="4">
        <v>20060366</v>
      </c>
      <c r="B232" s="4" t="s">
        <v>131</v>
      </c>
      <c r="C232" s="4" t="s">
        <v>1112</v>
      </c>
      <c r="D232" s="20" t="s">
        <v>1112</v>
      </c>
      <c r="E232" s="4" t="s">
        <v>359</v>
      </c>
      <c r="F232" s="4" t="s">
        <v>11</v>
      </c>
      <c r="G232" s="17" t="s">
        <v>21</v>
      </c>
      <c r="H232" s="16" t="s">
        <v>560</v>
      </c>
      <c r="I232" s="16" t="s">
        <v>264</v>
      </c>
      <c r="J232" s="16" t="s">
        <v>704</v>
      </c>
      <c r="K232" s="17" t="s">
        <v>2396</v>
      </c>
      <c r="L232" s="31" t="s">
        <v>703</v>
      </c>
      <c r="M232" s="3">
        <v>55000</v>
      </c>
      <c r="N232" s="4">
        <v>70</v>
      </c>
      <c r="O232" s="4">
        <v>5</v>
      </c>
      <c r="P232" s="4">
        <v>0</v>
      </c>
      <c r="Q232" s="5">
        <f t="shared" si="10"/>
        <v>75</v>
      </c>
      <c r="R232" s="5">
        <v>57503.34166666666</v>
      </c>
      <c r="S232" s="5">
        <v>64854.999999999993</v>
      </c>
      <c r="T232" s="5">
        <v>0</v>
      </c>
      <c r="U232" s="5">
        <f t="shared" si="12"/>
        <v>4125000</v>
      </c>
      <c r="V232" s="5">
        <v>4247358.3416666668</v>
      </c>
      <c r="W232" s="6">
        <v>1.9199999999999998E-2</v>
      </c>
      <c r="X232" s="35">
        <v>45931</v>
      </c>
      <c r="Y232" s="35">
        <v>45952</v>
      </c>
      <c r="Z232" s="4"/>
      <c r="AA232" s="21" t="s">
        <v>2640</v>
      </c>
      <c r="AB232" s="21" t="s">
        <v>2641</v>
      </c>
      <c r="AC232" s="34">
        <f t="shared" si="11"/>
        <v>81549.280159999995</v>
      </c>
      <c r="AD232" s="4" t="s">
        <v>2595</v>
      </c>
    </row>
    <row r="233" spans="1:30">
      <c r="A233" s="4">
        <v>20190116</v>
      </c>
      <c r="B233" s="4" t="s">
        <v>118</v>
      </c>
      <c r="C233" s="4" t="s">
        <v>1165</v>
      </c>
      <c r="D233" s="20" t="s">
        <v>1165</v>
      </c>
      <c r="E233" s="4" t="s">
        <v>347</v>
      </c>
      <c r="F233" s="4" t="s">
        <v>11</v>
      </c>
      <c r="G233" s="17" t="s">
        <v>21</v>
      </c>
      <c r="H233" s="16" t="s">
        <v>550</v>
      </c>
      <c r="I233" s="16" t="s">
        <v>264</v>
      </c>
      <c r="J233" s="16" t="s">
        <v>704</v>
      </c>
      <c r="K233" s="17" t="s">
        <v>1598</v>
      </c>
      <c r="L233" s="31" t="s">
        <v>703</v>
      </c>
      <c r="M233" s="3">
        <v>55000</v>
      </c>
      <c r="N233" s="4">
        <v>84</v>
      </c>
      <c r="O233" s="4">
        <v>6</v>
      </c>
      <c r="P233" s="4">
        <v>0</v>
      </c>
      <c r="Q233" s="5">
        <f t="shared" si="10"/>
        <v>90</v>
      </c>
      <c r="R233" s="5">
        <v>47157.975183673472</v>
      </c>
      <c r="S233" s="5">
        <v>52903</v>
      </c>
      <c r="T233" s="5">
        <v>0</v>
      </c>
      <c r="U233" s="5">
        <f t="shared" si="12"/>
        <v>4950000</v>
      </c>
      <c r="V233" s="5">
        <v>5050060.9751836732</v>
      </c>
      <c r="W233" s="6">
        <v>1.9199999999999998E-2</v>
      </c>
      <c r="X233" s="35">
        <v>45931</v>
      </c>
      <c r="Y233" s="35">
        <v>45952</v>
      </c>
      <c r="Z233" s="4"/>
      <c r="AA233" s="21" t="s">
        <v>2640</v>
      </c>
      <c r="AB233" s="21" t="s">
        <v>2641</v>
      </c>
      <c r="AC233" s="34">
        <f t="shared" si="11"/>
        <v>96961.17072352652</v>
      </c>
      <c r="AD233" s="4" t="s">
        <v>2595</v>
      </c>
    </row>
    <row r="234" spans="1:30">
      <c r="A234" s="4">
        <v>20170116</v>
      </c>
      <c r="B234" s="4" t="s">
        <v>211</v>
      </c>
      <c r="C234" s="4" t="s">
        <v>1149</v>
      </c>
      <c r="D234" s="20" t="s">
        <v>1149</v>
      </c>
      <c r="E234" s="4" t="s">
        <v>2553</v>
      </c>
      <c r="F234" s="4" t="s">
        <v>11</v>
      </c>
      <c r="G234" s="17" t="s">
        <v>21</v>
      </c>
      <c r="H234" s="16" t="s">
        <v>596</v>
      </c>
      <c r="I234" s="16" t="s">
        <v>260</v>
      </c>
      <c r="J234" s="16" t="s">
        <v>800</v>
      </c>
      <c r="K234" s="17" t="s">
        <v>1582</v>
      </c>
      <c r="L234" s="31" t="s">
        <v>703</v>
      </c>
      <c r="M234" s="3">
        <v>50000</v>
      </c>
      <c r="N234" s="4">
        <v>94</v>
      </c>
      <c r="O234" s="4">
        <v>6</v>
      </c>
      <c r="P234" s="4">
        <v>0</v>
      </c>
      <c r="Q234" s="5">
        <f t="shared" si="10"/>
        <v>100</v>
      </c>
      <c r="R234" s="5">
        <v>47599.95085714286</v>
      </c>
      <c r="S234" s="5">
        <v>50000</v>
      </c>
      <c r="T234" s="5">
        <v>0</v>
      </c>
      <c r="U234" s="5">
        <f t="shared" si="12"/>
        <v>5000000</v>
      </c>
      <c r="V234" s="5">
        <v>5097599.9508571429</v>
      </c>
      <c r="W234" s="6">
        <v>1.9199999999999998E-2</v>
      </c>
      <c r="X234" s="35">
        <v>45931</v>
      </c>
      <c r="Y234" s="35">
        <v>45952</v>
      </c>
      <c r="Z234" s="4"/>
      <c r="AA234" s="21" t="s">
        <v>2645</v>
      </c>
      <c r="AB234" s="21" t="s">
        <v>2636</v>
      </c>
      <c r="AC234" s="34">
        <f t="shared" si="11"/>
        <v>97873.919056457133</v>
      </c>
      <c r="AD234" s="4" t="s">
        <v>2595</v>
      </c>
    </row>
    <row r="235" spans="1:30">
      <c r="A235" s="4">
        <v>2002116</v>
      </c>
      <c r="B235" s="4" t="s">
        <v>202</v>
      </c>
      <c r="C235" s="4" t="s">
        <v>1173</v>
      </c>
      <c r="D235" s="20" t="s">
        <v>1173</v>
      </c>
      <c r="E235" s="4" t="s">
        <v>422</v>
      </c>
      <c r="F235" s="4" t="s">
        <v>11</v>
      </c>
      <c r="G235" s="17" t="s">
        <v>21</v>
      </c>
      <c r="H235" s="16" t="s">
        <v>589</v>
      </c>
      <c r="I235" s="16" t="s">
        <v>260</v>
      </c>
      <c r="J235" s="16" t="s">
        <v>800</v>
      </c>
      <c r="K235" s="17" t="s">
        <v>1606</v>
      </c>
      <c r="L235" s="31" t="s">
        <v>703</v>
      </c>
      <c r="M235" s="3">
        <v>40000</v>
      </c>
      <c r="N235" s="4">
        <v>56</v>
      </c>
      <c r="O235" s="4">
        <v>4</v>
      </c>
      <c r="P235" s="4">
        <v>0</v>
      </c>
      <c r="Q235" s="5">
        <f t="shared" si="10"/>
        <v>60</v>
      </c>
      <c r="R235" s="5">
        <v>50000</v>
      </c>
      <c r="S235" s="5">
        <v>50000</v>
      </c>
      <c r="T235" s="5">
        <v>0</v>
      </c>
      <c r="U235" s="5">
        <f t="shared" si="12"/>
        <v>2400000</v>
      </c>
      <c r="V235" s="5">
        <v>2500000</v>
      </c>
      <c r="W235" s="6">
        <v>1.9199999999999998E-2</v>
      </c>
      <c r="X235" s="35">
        <v>45931</v>
      </c>
      <c r="Y235" s="35">
        <v>45952</v>
      </c>
      <c r="Z235" s="4"/>
      <c r="AA235" s="21" t="s">
        <v>2645</v>
      </c>
      <c r="AB235" s="21" t="s">
        <v>2636</v>
      </c>
      <c r="AC235" s="34">
        <f t="shared" si="11"/>
        <v>47999.999999999993</v>
      </c>
      <c r="AD235" s="4" t="s">
        <v>2595</v>
      </c>
    </row>
    <row r="236" spans="1:30">
      <c r="A236" s="4">
        <v>20210113</v>
      </c>
      <c r="B236" s="4" t="s">
        <v>621</v>
      </c>
      <c r="C236" s="4" t="s">
        <v>1216</v>
      </c>
      <c r="D236" s="20" t="s">
        <v>1216</v>
      </c>
      <c r="E236" s="4" t="s">
        <v>638</v>
      </c>
      <c r="F236" s="4" t="s">
        <v>11</v>
      </c>
      <c r="G236" s="17" t="s">
        <v>21</v>
      </c>
      <c r="H236" s="16" t="s">
        <v>610</v>
      </c>
      <c r="I236" s="16" t="s">
        <v>613</v>
      </c>
      <c r="J236" s="16" t="s">
        <v>712</v>
      </c>
      <c r="K236" s="17" t="s">
        <v>1646</v>
      </c>
      <c r="L236" s="31" t="s">
        <v>703</v>
      </c>
      <c r="M236" s="3">
        <v>55000</v>
      </c>
      <c r="N236" s="4">
        <v>55</v>
      </c>
      <c r="O236" s="4">
        <v>5</v>
      </c>
      <c r="P236" s="4">
        <v>0</v>
      </c>
      <c r="Q236" s="5">
        <f t="shared" si="10"/>
        <v>60</v>
      </c>
      <c r="R236" s="5">
        <v>36291.689538461535</v>
      </c>
      <c r="S236" s="5">
        <v>50000</v>
      </c>
      <c r="T236" s="5">
        <v>0</v>
      </c>
      <c r="U236" s="5">
        <f t="shared" si="12"/>
        <v>3300000</v>
      </c>
      <c r="V236" s="5">
        <v>3386291.6895384616</v>
      </c>
      <c r="W236" s="6">
        <v>1.9199999999999998E-2</v>
      </c>
      <c r="X236" s="35">
        <v>45931</v>
      </c>
      <c r="Y236" s="35">
        <v>45952</v>
      </c>
      <c r="Z236" s="4"/>
      <c r="AA236" s="21" t="s">
        <v>2617</v>
      </c>
      <c r="AB236" s="21" t="s">
        <v>2618</v>
      </c>
      <c r="AC236" s="34">
        <f t="shared" si="11"/>
        <v>65016.80043913846</v>
      </c>
      <c r="AD236" s="4" t="s">
        <v>2595</v>
      </c>
    </row>
    <row r="237" spans="1:30">
      <c r="A237" s="4">
        <v>20190231</v>
      </c>
      <c r="B237" s="4" t="s">
        <v>93</v>
      </c>
      <c r="C237" s="4" t="s">
        <v>1253</v>
      </c>
      <c r="D237" s="20" t="s">
        <v>2157</v>
      </c>
      <c r="E237" s="4" t="s">
        <v>325</v>
      </c>
      <c r="F237" s="4" t="s">
        <v>11</v>
      </c>
      <c r="G237" s="17" t="s">
        <v>21</v>
      </c>
      <c r="H237" s="16" t="s">
        <v>529</v>
      </c>
      <c r="I237" s="16" t="s">
        <v>516</v>
      </c>
      <c r="J237" s="16" t="s">
        <v>712</v>
      </c>
      <c r="K237" s="17" t="s">
        <v>1682</v>
      </c>
      <c r="L237" s="31" t="s">
        <v>703</v>
      </c>
      <c r="M237" s="3">
        <v>60000</v>
      </c>
      <c r="N237" s="4">
        <v>70</v>
      </c>
      <c r="O237" s="4">
        <v>5</v>
      </c>
      <c r="P237" s="4">
        <v>0</v>
      </c>
      <c r="Q237" s="5">
        <f t="shared" si="10"/>
        <v>75</v>
      </c>
      <c r="R237" s="5">
        <v>34047.832800000004</v>
      </c>
      <c r="S237" s="5">
        <v>50000</v>
      </c>
      <c r="T237" s="5">
        <v>0</v>
      </c>
      <c r="U237" s="5">
        <f t="shared" si="12"/>
        <v>4500000</v>
      </c>
      <c r="V237" s="5">
        <v>4584047.8328</v>
      </c>
      <c r="W237" s="6">
        <v>1.9199999999999998E-2</v>
      </c>
      <c r="X237" s="35">
        <v>45931</v>
      </c>
      <c r="Y237" s="35">
        <v>45952</v>
      </c>
      <c r="Z237" s="4"/>
      <c r="AA237" s="21" t="s">
        <v>2633</v>
      </c>
      <c r="AB237" s="21" t="s">
        <v>2618</v>
      </c>
      <c r="AC237" s="34">
        <f t="shared" si="11"/>
        <v>88013.71838975999</v>
      </c>
      <c r="AD237" s="4" t="s">
        <v>2595</v>
      </c>
    </row>
    <row r="238" spans="1:30">
      <c r="A238" s="4">
        <v>20200119</v>
      </c>
      <c r="B238" s="4" t="s">
        <v>216</v>
      </c>
      <c r="C238" s="4" t="s">
        <v>1217</v>
      </c>
      <c r="D238" s="20" t="s">
        <v>2158</v>
      </c>
      <c r="E238" s="4" t="s">
        <v>434</v>
      </c>
      <c r="F238" s="4" t="s">
        <v>11</v>
      </c>
      <c r="G238" s="17" t="s">
        <v>21</v>
      </c>
      <c r="H238" s="16" t="s">
        <v>598</v>
      </c>
      <c r="I238" s="16" t="s">
        <v>586</v>
      </c>
      <c r="J238" s="16" t="s">
        <v>712</v>
      </c>
      <c r="K238" s="17" t="s">
        <v>1647</v>
      </c>
      <c r="L238" s="31" t="s">
        <v>703</v>
      </c>
      <c r="M238" s="3">
        <v>54078</v>
      </c>
      <c r="N238" s="4">
        <v>60</v>
      </c>
      <c r="O238" s="4">
        <v>10</v>
      </c>
      <c r="P238" s="4">
        <v>0</v>
      </c>
      <c r="Q238" s="5">
        <f t="shared" si="10"/>
        <v>70</v>
      </c>
      <c r="R238" s="5">
        <v>29544.893307692309</v>
      </c>
      <c r="S238" s="5">
        <v>50000</v>
      </c>
      <c r="T238" s="5">
        <v>0</v>
      </c>
      <c r="U238" s="5">
        <f t="shared" si="12"/>
        <v>3785460</v>
      </c>
      <c r="V238" s="5">
        <v>3865004.8933076924</v>
      </c>
      <c r="W238" s="6">
        <v>1.9199999999999998E-2</v>
      </c>
      <c r="X238" s="35">
        <v>45931</v>
      </c>
      <c r="Y238" s="35">
        <v>45952</v>
      </c>
      <c r="Z238" s="4"/>
      <c r="AA238" s="21" t="s">
        <v>2632</v>
      </c>
      <c r="AB238" s="21" t="s">
        <v>2618</v>
      </c>
      <c r="AC238" s="34">
        <f t="shared" si="11"/>
        <v>74208.09395150769</v>
      </c>
      <c r="AD238" s="4" t="s">
        <v>2595</v>
      </c>
    </row>
    <row r="239" spans="1:30">
      <c r="A239" s="4">
        <v>20200284</v>
      </c>
      <c r="B239" s="4" t="s">
        <v>659</v>
      </c>
      <c r="C239" s="4" t="s">
        <v>1229</v>
      </c>
      <c r="D239" s="20" t="s">
        <v>1229</v>
      </c>
      <c r="E239" s="4" t="s">
        <v>356</v>
      </c>
      <c r="F239" s="4" t="s">
        <v>11</v>
      </c>
      <c r="G239" s="17" t="s">
        <v>21</v>
      </c>
      <c r="H239" s="16" t="s">
        <v>585</v>
      </c>
      <c r="I239" s="16" t="s">
        <v>586</v>
      </c>
      <c r="J239" s="16" t="s">
        <v>712</v>
      </c>
      <c r="K239" s="17" t="s">
        <v>1660</v>
      </c>
      <c r="L239" s="31" t="s">
        <v>703</v>
      </c>
      <c r="M239" s="3">
        <v>55000</v>
      </c>
      <c r="N239" s="4">
        <v>70</v>
      </c>
      <c r="O239" s="4">
        <v>20</v>
      </c>
      <c r="P239" s="4">
        <v>0</v>
      </c>
      <c r="Q239" s="5">
        <f t="shared" si="10"/>
        <v>90</v>
      </c>
      <c r="R239" s="5">
        <v>45949.694999999992</v>
      </c>
      <c r="S239" s="5">
        <v>64632</v>
      </c>
      <c r="T239" s="5">
        <v>0</v>
      </c>
      <c r="U239" s="5">
        <f t="shared" si="12"/>
        <v>4950000</v>
      </c>
      <c r="V239" s="5">
        <v>5060581.6950000003</v>
      </c>
      <c r="W239" s="6">
        <v>1.9199999999999998E-2</v>
      </c>
      <c r="X239" s="35">
        <v>45931</v>
      </c>
      <c r="Y239" s="35">
        <v>45952</v>
      </c>
      <c r="Z239" s="4"/>
      <c r="AA239" s="21" t="s">
        <v>2632</v>
      </c>
      <c r="AB239" s="21" t="s">
        <v>2618</v>
      </c>
      <c r="AC239" s="34">
        <f t="shared" si="11"/>
        <v>97163.168544</v>
      </c>
      <c r="AD239" s="4" t="s">
        <v>2595</v>
      </c>
    </row>
    <row r="240" spans="1:30">
      <c r="A240" s="4">
        <v>20200207</v>
      </c>
      <c r="B240" s="4" t="s">
        <v>106</v>
      </c>
      <c r="C240" s="4" t="s">
        <v>1223</v>
      </c>
      <c r="D240" s="20" t="s">
        <v>1223</v>
      </c>
      <c r="E240" s="4" t="s">
        <v>942</v>
      </c>
      <c r="F240" s="4" t="s">
        <v>11</v>
      </c>
      <c r="G240" s="17" t="s">
        <v>21</v>
      </c>
      <c r="H240" s="16" t="s">
        <v>972</v>
      </c>
      <c r="I240" s="16" t="s">
        <v>532</v>
      </c>
      <c r="J240" s="16" t="s">
        <v>800</v>
      </c>
      <c r="K240" s="17" t="s">
        <v>1654</v>
      </c>
      <c r="L240" s="31" t="s">
        <v>703</v>
      </c>
      <c r="M240" s="3">
        <v>55000</v>
      </c>
      <c r="N240" s="4">
        <v>60</v>
      </c>
      <c r="O240" s="4">
        <v>15</v>
      </c>
      <c r="P240" s="4">
        <v>0</v>
      </c>
      <c r="Q240" s="5">
        <f t="shared" si="10"/>
        <v>75</v>
      </c>
      <c r="R240" s="5">
        <v>58396.103280000003</v>
      </c>
      <c r="S240" s="5">
        <v>123828.99999999999</v>
      </c>
      <c r="T240" s="5">
        <v>0</v>
      </c>
      <c r="U240" s="5">
        <f t="shared" si="12"/>
        <v>4125000.0000000005</v>
      </c>
      <c r="V240" s="5">
        <v>4307225.1032800004</v>
      </c>
      <c r="W240" s="6">
        <v>1.9199999999999998E-2</v>
      </c>
      <c r="X240" s="35">
        <v>45931</v>
      </c>
      <c r="Y240" s="35">
        <v>45952</v>
      </c>
      <c r="Z240" s="4"/>
      <c r="AA240" s="21" t="s">
        <v>2638</v>
      </c>
      <c r="AB240" s="21" t="s">
        <v>2636</v>
      </c>
      <c r="AC240" s="34">
        <f t="shared" si="11"/>
        <v>82698.721982976</v>
      </c>
      <c r="AD240" s="4" t="s">
        <v>2595</v>
      </c>
    </row>
    <row r="241" spans="1:30">
      <c r="A241" s="4">
        <v>20210023</v>
      </c>
      <c r="B241" s="4" t="s">
        <v>673</v>
      </c>
      <c r="C241" s="4" t="s">
        <v>1233</v>
      </c>
      <c r="D241" s="20" t="s">
        <v>1233</v>
      </c>
      <c r="E241" s="4" t="s">
        <v>674</v>
      </c>
      <c r="F241" s="4" t="s">
        <v>11</v>
      </c>
      <c r="G241" s="17" t="s">
        <v>21</v>
      </c>
      <c r="H241" s="16" t="s">
        <v>675</v>
      </c>
      <c r="I241" s="16" t="s">
        <v>260</v>
      </c>
      <c r="J241" s="16" t="s">
        <v>800</v>
      </c>
      <c r="K241" s="17" t="s">
        <v>1663</v>
      </c>
      <c r="L241" s="31" t="s">
        <v>703</v>
      </c>
      <c r="M241" s="3">
        <v>45000</v>
      </c>
      <c r="N241" s="4">
        <v>56</v>
      </c>
      <c r="O241" s="4">
        <v>4</v>
      </c>
      <c r="P241" s="4">
        <v>0</v>
      </c>
      <c r="Q241" s="5">
        <f t="shared" si="10"/>
        <v>60</v>
      </c>
      <c r="R241" s="5">
        <v>29564.748600000003</v>
      </c>
      <c r="S241" s="5">
        <v>78501</v>
      </c>
      <c r="T241" s="5">
        <v>0</v>
      </c>
      <c r="U241" s="5">
        <f t="shared" si="12"/>
        <v>2700000</v>
      </c>
      <c r="V241" s="5">
        <v>2808065.7486</v>
      </c>
      <c r="W241" s="6">
        <v>1.9199999999999998E-2</v>
      </c>
      <c r="X241" s="35">
        <v>45931</v>
      </c>
      <c r="Y241" s="35">
        <v>45952</v>
      </c>
      <c r="Z241" s="4"/>
      <c r="AA241" s="21" t="s">
        <v>2645</v>
      </c>
      <c r="AB241" s="21" t="s">
        <v>2636</v>
      </c>
      <c r="AC241" s="34">
        <f t="shared" si="11"/>
        <v>53914.862373119999</v>
      </c>
      <c r="AD241" s="4" t="s">
        <v>2595</v>
      </c>
    </row>
    <row r="242" spans="1:30">
      <c r="A242" s="4">
        <v>20210255</v>
      </c>
      <c r="B242" s="4" t="s">
        <v>762</v>
      </c>
      <c r="C242" s="4" t="s">
        <v>1235</v>
      </c>
      <c r="D242" s="20" t="s">
        <v>1235</v>
      </c>
      <c r="E242" s="4" t="s">
        <v>356</v>
      </c>
      <c r="F242" s="4" t="s">
        <v>11</v>
      </c>
      <c r="G242" s="17" t="s">
        <v>21</v>
      </c>
      <c r="H242" s="16" t="s">
        <v>971</v>
      </c>
      <c r="I242" s="16" t="s">
        <v>260</v>
      </c>
      <c r="J242" s="16" t="s">
        <v>800</v>
      </c>
      <c r="K242" s="17" t="s">
        <v>1665</v>
      </c>
      <c r="L242" s="31" t="s">
        <v>703</v>
      </c>
      <c r="M242" s="3">
        <v>44000</v>
      </c>
      <c r="N242" s="4">
        <v>80</v>
      </c>
      <c r="O242" s="4">
        <v>10</v>
      </c>
      <c r="P242" s="4">
        <v>0</v>
      </c>
      <c r="Q242" s="5">
        <f t="shared" ref="Q242:Q305" si="13">N242+O242</f>
        <v>90</v>
      </c>
      <c r="R242" s="5">
        <v>75000</v>
      </c>
      <c r="S242" s="5">
        <v>50000</v>
      </c>
      <c r="T242" s="5">
        <v>0</v>
      </c>
      <c r="U242" s="5">
        <f t="shared" si="12"/>
        <v>3960000</v>
      </c>
      <c r="V242" s="5">
        <v>4085000</v>
      </c>
      <c r="W242" s="6">
        <v>1.9199999999999998E-2</v>
      </c>
      <c r="X242" s="35">
        <v>45931</v>
      </c>
      <c r="Y242" s="35">
        <v>45952</v>
      </c>
      <c r="Z242" s="4"/>
      <c r="AA242" s="21" t="s">
        <v>2645</v>
      </c>
      <c r="AB242" s="21" t="s">
        <v>2636</v>
      </c>
      <c r="AC242" s="34">
        <f t="shared" ref="AC242:AC305" si="14">V242*W242</f>
        <v>78432</v>
      </c>
      <c r="AD242" s="4" t="s">
        <v>2595</v>
      </c>
    </row>
    <row r="243" spans="1:30">
      <c r="A243" s="4">
        <v>20210005</v>
      </c>
      <c r="B243" s="4" t="s">
        <v>684</v>
      </c>
      <c r="C243" s="4" t="s">
        <v>1230</v>
      </c>
      <c r="D243" s="20" t="s">
        <v>1230</v>
      </c>
      <c r="E243" s="4" t="s">
        <v>1231</v>
      </c>
      <c r="F243" s="4" t="s">
        <v>11</v>
      </c>
      <c r="G243" s="17" t="s">
        <v>21</v>
      </c>
      <c r="H243" s="16" t="s">
        <v>686</v>
      </c>
      <c r="I243" s="16" t="s">
        <v>260</v>
      </c>
      <c r="J243" s="16" t="s">
        <v>800</v>
      </c>
      <c r="K243" s="17" t="s">
        <v>1661</v>
      </c>
      <c r="L243" s="31" t="s">
        <v>703</v>
      </c>
      <c r="M243" s="3">
        <v>40000</v>
      </c>
      <c r="N243" s="4">
        <v>80</v>
      </c>
      <c r="O243" s="4">
        <v>10</v>
      </c>
      <c r="P243" s="4">
        <v>0</v>
      </c>
      <c r="Q243" s="5">
        <f t="shared" si="13"/>
        <v>90</v>
      </c>
      <c r="R243" s="5">
        <v>75000</v>
      </c>
      <c r="S243" s="5">
        <v>113365</v>
      </c>
      <c r="T243" s="5">
        <v>0</v>
      </c>
      <c r="U243" s="5">
        <f t="shared" ref="U243:U306" si="15">V243-SUM(R243:T243)</f>
        <v>3600000</v>
      </c>
      <c r="V243" s="5">
        <v>3788365</v>
      </c>
      <c r="W243" s="6">
        <v>1.9199999999999998E-2</v>
      </c>
      <c r="X243" s="35">
        <v>45931</v>
      </c>
      <c r="Y243" s="35">
        <v>45952</v>
      </c>
      <c r="Z243" s="4"/>
      <c r="AA243" s="21" t="s">
        <v>2645</v>
      </c>
      <c r="AB243" s="21" t="s">
        <v>2636</v>
      </c>
      <c r="AC243" s="34">
        <f t="shared" si="14"/>
        <v>72736.607999999993</v>
      </c>
      <c r="AD243" s="4" t="s">
        <v>2595</v>
      </c>
    </row>
    <row r="244" spans="1:30">
      <c r="A244" s="4">
        <v>20170326</v>
      </c>
      <c r="B244" s="4" t="s">
        <v>74</v>
      </c>
      <c r="C244" s="4" t="s">
        <v>1140</v>
      </c>
      <c r="D244" s="20" t="s">
        <v>1140</v>
      </c>
      <c r="E244" s="4" t="s">
        <v>307</v>
      </c>
      <c r="F244" s="4" t="s">
        <v>11</v>
      </c>
      <c r="G244" s="17" t="s">
        <v>21</v>
      </c>
      <c r="H244" s="16" t="s">
        <v>521</v>
      </c>
      <c r="I244" s="16" t="s">
        <v>516</v>
      </c>
      <c r="J244" s="16" t="s">
        <v>712</v>
      </c>
      <c r="K244" s="17" t="s">
        <v>1573</v>
      </c>
      <c r="L244" s="31" t="s">
        <v>703</v>
      </c>
      <c r="M244" s="3">
        <v>60000</v>
      </c>
      <c r="N244" s="4">
        <v>65</v>
      </c>
      <c r="O244" s="4">
        <v>10</v>
      </c>
      <c r="P244" s="4">
        <v>0</v>
      </c>
      <c r="Q244" s="5">
        <f t="shared" si="13"/>
        <v>75</v>
      </c>
      <c r="R244" s="5">
        <v>51608.181767441849</v>
      </c>
      <c r="S244" s="5">
        <v>55784.999999999993</v>
      </c>
      <c r="T244" s="5">
        <v>0</v>
      </c>
      <c r="U244" s="5">
        <f t="shared" si="15"/>
        <v>4500000</v>
      </c>
      <c r="V244" s="5">
        <v>4607393.1817674423</v>
      </c>
      <c r="W244" s="6">
        <v>1.9199999999999998E-2</v>
      </c>
      <c r="X244" s="35">
        <v>45931</v>
      </c>
      <c r="Y244" s="35">
        <v>45952</v>
      </c>
      <c r="Z244" s="4"/>
      <c r="AA244" s="21" t="s">
        <v>2633</v>
      </c>
      <c r="AB244" s="21" t="s">
        <v>2618</v>
      </c>
      <c r="AC244" s="34">
        <f t="shared" si="14"/>
        <v>88461.949089934889</v>
      </c>
      <c r="AD244" s="4" t="s">
        <v>2595</v>
      </c>
    </row>
    <row r="245" spans="1:30">
      <c r="A245" s="4">
        <v>20210088</v>
      </c>
      <c r="B245" s="4" t="s">
        <v>719</v>
      </c>
      <c r="C245" s="4" t="s">
        <v>1238</v>
      </c>
      <c r="D245" s="20" t="s">
        <v>1238</v>
      </c>
      <c r="E245" s="4" t="s">
        <v>720</v>
      </c>
      <c r="F245" s="4" t="s">
        <v>11</v>
      </c>
      <c r="G245" s="17" t="s">
        <v>21</v>
      </c>
      <c r="H245" s="16" t="s">
        <v>721</v>
      </c>
      <c r="I245" s="16" t="s">
        <v>532</v>
      </c>
      <c r="J245" s="16" t="s">
        <v>800</v>
      </c>
      <c r="K245" s="17" t="s">
        <v>1668</v>
      </c>
      <c r="L245" s="31" t="s">
        <v>703</v>
      </c>
      <c r="M245" s="3">
        <v>55000</v>
      </c>
      <c r="N245" s="4">
        <v>55</v>
      </c>
      <c r="O245" s="4">
        <v>5</v>
      </c>
      <c r="P245" s="4">
        <v>0</v>
      </c>
      <c r="Q245" s="5">
        <f t="shared" si="13"/>
        <v>60</v>
      </c>
      <c r="R245" s="5">
        <v>37804.65264</v>
      </c>
      <c r="S245" s="5">
        <v>50000</v>
      </c>
      <c r="T245" s="5">
        <v>0</v>
      </c>
      <c r="U245" s="5">
        <f t="shared" si="15"/>
        <v>3300000</v>
      </c>
      <c r="V245" s="5">
        <v>3387804.65264</v>
      </c>
      <c r="W245" s="6">
        <v>1.9199999999999998E-2</v>
      </c>
      <c r="X245" s="35">
        <v>45931</v>
      </c>
      <c r="Y245" s="35">
        <v>45952</v>
      </c>
      <c r="Z245" s="4"/>
      <c r="AA245" s="21" t="s">
        <v>2616</v>
      </c>
      <c r="AB245" s="21" t="s">
        <v>2636</v>
      </c>
      <c r="AC245" s="34">
        <f t="shared" si="14"/>
        <v>65045.849330687997</v>
      </c>
      <c r="AD245" s="4" t="s">
        <v>2595</v>
      </c>
    </row>
    <row r="246" spans="1:30">
      <c r="A246" s="4">
        <v>20200238</v>
      </c>
      <c r="B246" s="4" t="s">
        <v>642</v>
      </c>
      <c r="C246" s="4" t="s">
        <v>1227</v>
      </c>
      <c r="D246" s="20" t="s">
        <v>1227</v>
      </c>
      <c r="E246" s="4" t="s">
        <v>644</v>
      </c>
      <c r="F246" s="4" t="s">
        <v>11</v>
      </c>
      <c r="G246" s="17" t="s">
        <v>21</v>
      </c>
      <c r="H246" s="16" t="s">
        <v>643</v>
      </c>
      <c r="I246" s="16" t="s">
        <v>532</v>
      </c>
      <c r="J246" s="16" t="s">
        <v>800</v>
      </c>
      <c r="K246" s="17" t="s">
        <v>1658</v>
      </c>
      <c r="L246" s="31" t="s">
        <v>703</v>
      </c>
      <c r="M246" s="3">
        <v>55000</v>
      </c>
      <c r="N246" s="4">
        <v>55</v>
      </c>
      <c r="O246" s="4">
        <v>5</v>
      </c>
      <c r="P246" s="4">
        <v>0</v>
      </c>
      <c r="Q246" s="5">
        <f t="shared" si="13"/>
        <v>60</v>
      </c>
      <c r="R246" s="5">
        <v>33126.315428571434</v>
      </c>
      <c r="S246" s="5">
        <v>50000</v>
      </c>
      <c r="T246" s="5">
        <v>0</v>
      </c>
      <c r="U246" s="5">
        <f t="shared" si="15"/>
        <v>3300000</v>
      </c>
      <c r="V246" s="5">
        <v>3383126.3154285713</v>
      </c>
      <c r="W246" s="6">
        <v>1.9199999999999998E-2</v>
      </c>
      <c r="X246" s="35">
        <v>45931</v>
      </c>
      <c r="Y246" s="35">
        <v>45952</v>
      </c>
      <c r="Z246" s="4"/>
      <c r="AA246" s="21" t="s">
        <v>2616</v>
      </c>
      <c r="AB246" s="21" t="s">
        <v>2636</v>
      </c>
      <c r="AC246" s="34">
        <f t="shared" si="14"/>
        <v>64956.02525622856</v>
      </c>
      <c r="AD246" s="4" t="s">
        <v>2595</v>
      </c>
    </row>
    <row r="247" spans="1:30">
      <c r="A247" s="4">
        <v>20210293</v>
      </c>
      <c r="B247" s="4" t="s">
        <v>771</v>
      </c>
      <c r="C247" s="4" t="s">
        <v>1250</v>
      </c>
      <c r="D247" s="20" t="s">
        <v>1250</v>
      </c>
      <c r="E247" s="4" t="s">
        <v>772</v>
      </c>
      <c r="F247" s="4" t="s">
        <v>11</v>
      </c>
      <c r="G247" s="17" t="s">
        <v>21</v>
      </c>
      <c r="H247" s="16" t="s">
        <v>973</v>
      </c>
      <c r="I247" s="16" t="s">
        <v>580</v>
      </c>
      <c r="J247" s="16" t="s">
        <v>712</v>
      </c>
      <c r="K247" s="17" t="s">
        <v>1679</v>
      </c>
      <c r="L247" s="31" t="s">
        <v>703</v>
      </c>
      <c r="M247" s="3">
        <v>58000</v>
      </c>
      <c r="N247" s="4">
        <v>55</v>
      </c>
      <c r="O247" s="4">
        <v>5</v>
      </c>
      <c r="P247" s="4">
        <v>0</v>
      </c>
      <c r="Q247" s="5">
        <f t="shared" si="13"/>
        <v>60</v>
      </c>
      <c r="R247" s="5">
        <v>32633.283130434782</v>
      </c>
      <c r="S247" s="5">
        <v>96510</v>
      </c>
      <c r="T247" s="5">
        <v>0</v>
      </c>
      <c r="U247" s="5">
        <f t="shared" si="15"/>
        <v>3480000</v>
      </c>
      <c r="V247" s="5">
        <v>3609143.2831304348</v>
      </c>
      <c r="W247" s="6">
        <v>1.9199999999999998E-2</v>
      </c>
      <c r="X247" s="35">
        <v>45931</v>
      </c>
      <c r="Y247" s="35">
        <v>45952</v>
      </c>
      <c r="Z247" s="4"/>
      <c r="AA247" s="21" t="s">
        <v>2617</v>
      </c>
      <c r="AB247" s="21" t="s">
        <v>2618</v>
      </c>
      <c r="AC247" s="34">
        <f t="shared" si="14"/>
        <v>69295.551036104342</v>
      </c>
      <c r="AD247" s="4" t="s">
        <v>2595</v>
      </c>
    </row>
    <row r="248" spans="1:30">
      <c r="A248" s="4">
        <v>20210330</v>
      </c>
      <c r="B248" s="4" t="s">
        <v>134</v>
      </c>
      <c r="C248" s="4" t="s">
        <v>1142</v>
      </c>
      <c r="D248" s="20" t="s">
        <v>1142</v>
      </c>
      <c r="E248" s="4" t="s">
        <v>362</v>
      </c>
      <c r="F248" s="4" t="s">
        <v>11</v>
      </c>
      <c r="G248" s="17" t="s">
        <v>21</v>
      </c>
      <c r="H248" s="16" t="s">
        <v>515</v>
      </c>
      <c r="I248" s="16" t="s">
        <v>516</v>
      </c>
      <c r="J248" s="16" t="s">
        <v>712</v>
      </c>
      <c r="K248" s="17" t="s">
        <v>1575</v>
      </c>
      <c r="L248" s="31" t="s">
        <v>703</v>
      </c>
      <c r="M248" s="3">
        <v>60000</v>
      </c>
      <c r="N248" s="4">
        <v>90</v>
      </c>
      <c r="O248" s="4">
        <v>10</v>
      </c>
      <c r="P248" s="4">
        <v>0</v>
      </c>
      <c r="Q248" s="5">
        <f t="shared" si="13"/>
        <v>100</v>
      </c>
      <c r="R248" s="5">
        <v>54918.350999999995</v>
      </c>
      <c r="S248" s="5">
        <v>50000</v>
      </c>
      <c r="T248" s="5">
        <v>0</v>
      </c>
      <c r="U248" s="5">
        <f t="shared" si="15"/>
        <v>6000000</v>
      </c>
      <c r="V248" s="5">
        <v>6104918.3509999998</v>
      </c>
      <c r="W248" s="6">
        <v>1.9199999999999998E-2</v>
      </c>
      <c r="X248" s="35">
        <v>45931</v>
      </c>
      <c r="Y248" s="35">
        <v>45952</v>
      </c>
      <c r="Z248" s="4"/>
      <c r="AA248" s="21" t="s">
        <v>2633</v>
      </c>
      <c r="AB248" s="21" t="s">
        <v>2618</v>
      </c>
      <c r="AC248" s="34">
        <f t="shared" si="14"/>
        <v>117214.43233919998</v>
      </c>
      <c r="AD248" s="4" t="s">
        <v>2595</v>
      </c>
    </row>
    <row r="249" spans="1:30">
      <c r="A249" s="4">
        <v>20200290</v>
      </c>
      <c r="B249" s="4" t="s">
        <v>141</v>
      </c>
      <c r="C249" s="4" t="s">
        <v>1152</v>
      </c>
      <c r="D249" s="20" t="s">
        <v>1152</v>
      </c>
      <c r="E249" s="4" t="s">
        <v>367</v>
      </c>
      <c r="F249" s="4" t="s">
        <v>11</v>
      </c>
      <c r="G249" s="17" t="s">
        <v>21</v>
      </c>
      <c r="H249" s="16" t="s">
        <v>660</v>
      </c>
      <c r="I249" s="16" t="s">
        <v>532</v>
      </c>
      <c r="J249" s="16" t="s">
        <v>800</v>
      </c>
      <c r="K249" s="17" t="s">
        <v>1585</v>
      </c>
      <c r="L249" s="31" t="s">
        <v>703</v>
      </c>
      <c r="M249" s="3">
        <v>59000</v>
      </c>
      <c r="N249" s="4">
        <v>55</v>
      </c>
      <c r="O249" s="4">
        <v>5</v>
      </c>
      <c r="P249" s="4">
        <v>0</v>
      </c>
      <c r="Q249" s="5">
        <f t="shared" si="13"/>
        <v>60</v>
      </c>
      <c r="R249" s="5">
        <v>54918.350999999995</v>
      </c>
      <c r="S249" s="5">
        <v>50000</v>
      </c>
      <c r="T249" s="5">
        <v>0</v>
      </c>
      <c r="U249" s="5">
        <f t="shared" si="15"/>
        <v>3540000</v>
      </c>
      <c r="V249" s="5">
        <v>3644918.3509999998</v>
      </c>
      <c r="W249" s="6">
        <v>1.9199999999999998E-2</v>
      </c>
      <c r="X249" s="35">
        <v>45931</v>
      </c>
      <c r="Y249" s="35">
        <v>45952</v>
      </c>
      <c r="Z249" s="4"/>
      <c r="AA249" s="21" t="s">
        <v>2616</v>
      </c>
      <c r="AB249" s="21" t="s">
        <v>2636</v>
      </c>
      <c r="AC249" s="34">
        <f t="shared" si="14"/>
        <v>69982.432339199993</v>
      </c>
      <c r="AD249" s="4" t="s">
        <v>2595</v>
      </c>
    </row>
    <row r="250" spans="1:30">
      <c r="A250" s="4">
        <v>20220056</v>
      </c>
      <c r="B250" s="4" t="s">
        <v>809</v>
      </c>
      <c r="C250" s="4" t="s">
        <v>1260</v>
      </c>
      <c r="D250" s="20" t="s">
        <v>1260</v>
      </c>
      <c r="E250" s="4" t="s">
        <v>940</v>
      </c>
      <c r="F250" s="4" t="s">
        <v>11</v>
      </c>
      <c r="G250" s="17" t="s">
        <v>21</v>
      </c>
      <c r="H250" s="16" t="s">
        <v>810</v>
      </c>
      <c r="I250" s="16" t="s">
        <v>580</v>
      </c>
      <c r="J250" s="16" t="s">
        <v>712</v>
      </c>
      <c r="K250" s="17" t="s">
        <v>1689</v>
      </c>
      <c r="L250" s="31" t="s">
        <v>703</v>
      </c>
      <c r="M250" s="3">
        <v>58000</v>
      </c>
      <c r="N250" s="4">
        <v>55</v>
      </c>
      <c r="O250" s="4">
        <v>5</v>
      </c>
      <c r="P250" s="4">
        <v>0</v>
      </c>
      <c r="Q250" s="5">
        <f t="shared" si="13"/>
        <v>60</v>
      </c>
      <c r="R250" s="5">
        <v>54918.350999999995</v>
      </c>
      <c r="S250" s="5">
        <v>50000</v>
      </c>
      <c r="T250" s="5">
        <v>0</v>
      </c>
      <c r="U250" s="5">
        <f t="shared" si="15"/>
        <v>3480000</v>
      </c>
      <c r="V250" s="5">
        <v>3584918.3509999998</v>
      </c>
      <c r="W250" s="6">
        <v>1.9199999999999998E-2</v>
      </c>
      <c r="X250" s="35">
        <v>45931</v>
      </c>
      <c r="Y250" s="35">
        <v>45952</v>
      </c>
      <c r="Z250" s="4"/>
      <c r="AA250" s="21" t="s">
        <v>2617</v>
      </c>
      <c r="AB250" s="21" t="s">
        <v>2618</v>
      </c>
      <c r="AC250" s="34">
        <f t="shared" si="14"/>
        <v>68830.432339199993</v>
      </c>
      <c r="AD250" s="4" t="s">
        <v>2595</v>
      </c>
    </row>
    <row r="251" spans="1:30">
      <c r="A251" s="4">
        <v>20240083</v>
      </c>
      <c r="B251" s="4" t="s">
        <v>1076</v>
      </c>
      <c r="C251" s="4" t="s">
        <v>1285</v>
      </c>
      <c r="D251" s="20" t="s">
        <v>1285</v>
      </c>
      <c r="E251" s="4" t="s">
        <v>453</v>
      </c>
      <c r="F251" s="4" t="s">
        <v>11</v>
      </c>
      <c r="G251" s="17" t="s">
        <v>21</v>
      </c>
      <c r="H251" s="16" t="s">
        <v>1077</v>
      </c>
      <c r="I251" s="16" t="s">
        <v>516</v>
      </c>
      <c r="J251" s="16" t="s">
        <v>712</v>
      </c>
      <c r="K251" s="17" t="s">
        <v>1715</v>
      </c>
      <c r="L251" s="31" t="s">
        <v>703</v>
      </c>
      <c r="M251" s="3">
        <v>60000</v>
      </c>
      <c r="N251" s="4">
        <v>50</v>
      </c>
      <c r="O251" s="4">
        <v>10</v>
      </c>
      <c r="P251" s="4">
        <v>0</v>
      </c>
      <c r="Q251" s="5">
        <f t="shared" si="13"/>
        <v>60</v>
      </c>
      <c r="R251" s="5">
        <v>54918.350999999995</v>
      </c>
      <c r="S251" s="5">
        <v>50000</v>
      </c>
      <c r="T251" s="5">
        <v>0</v>
      </c>
      <c r="U251" s="5">
        <f t="shared" si="15"/>
        <v>3600000</v>
      </c>
      <c r="V251" s="5">
        <v>3704918.3509999998</v>
      </c>
      <c r="W251" s="6">
        <v>1.9199999999999998E-2</v>
      </c>
      <c r="X251" s="35">
        <v>45931</v>
      </c>
      <c r="Y251" s="35">
        <v>45952</v>
      </c>
      <c r="Z251" s="4"/>
      <c r="AA251" s="21" t="s">
        <v>2633</v>
      </c>
      <c r="AB251" s="21" t="s">
        <v>2618</v>
      </c>
      <c r="AC251" s="34">
        <f t="shared" si="14"/>
        <v>71134.432339199993</v>
      </c>
      <c r="AD251" s="4" t="s">
        <v>2595</v>
      </c>
    </row>
    <row r="252" spans="1:30">
      <c r="A252" s="4">
        <v>20240121</v>
      </c>
      <c r="B252" s="4" t="s">
        <v>1961</v>
      </c>
      <c r="C252" s="4" t="s">
        <v>1962</v>
      </c>
      <c r="D252" s="20" t="s">
        <v>1962</v>
      </c>
      <c r="E252" s="4" t="s">
        <v>2052</v>
      </c>
      <c r="F252" s="4" t="s">
        <v>11</v>
      </c>
      <c r="G252" s="17" t="s">
        <v>21</v>
      </c>
      <c r="H252" s="16" t="s">
        <v>582</v>
      </c>
      <c r="I252" s="16" t="s">
        <v>613</v>
      </c>
      <c r="J252" s="16" t="s">
        <v>712</v>
      </c>
      <c r="K252" s="17" t="s">
        <v>1994</v>
      </c>
      <c r="L252" s="31" t="s">
        <v>703</v>
      </c>
      <c r="M252" s="3">
        <v>55000</v>
      </c>
      <c r="N252" s="4">
        <v>55</v>
      </c>
      <c r="O252" s="4">
        <v>15</v>
      </c>
      <c r="P252" s="4">
        <v>0</v>
      </c>
      <c r="Q252" s="5">
        <f t="shared" si="13"/>
        <v>70</v>
      </c>
      <c r="R252" s="5">
        <v>54918.350999999995</v>
      </c>
      <c r="S252" s="5">
        <v>50000</v>
      </c>
      <c r="T252" s="5">
        <v>0</v>
      </c>
      <c r="U252" s="5">
        <f t="shared" si="15"/>
        <v>3850000</v>
      </c>
      <c r="V252" s="5">
        <v>3954918.3509999998</v>
      </c>
      <c r="W252" s="6">
        <v>1.9199999999999998E-2</v>
      </c>
      <c r="X252" s="35">
        <v>45931</v>
      </c>
      <c r="Y252" s="35">
        <v>45952</v>
      </c>
      <c r="Z252" s="4"/>
      <c r="AA252" s="21" t="s">
        <v>2617</v>
      </c>
      <c r="AB252" s="21" t="s">
        <v>2618</v>
      </c>
      <c r="AC252" s="34">
        <f t="shared" si="14"/>
        <v>75934.432339199993</v>
      </c>
      <c r="AD252" s="4" t="s">
        <v>2595</v>
      </c>
    </row>
    <row r="253" spans="1:30">
      <c r="A253" s="4">
        <v>20240117</v>
      </c>
      <c r="B253" s="4" t="s">
        <v>679</v>
      </c>
      <c r="C253" s="4" t="s">
        <v>1448</v>
      </c>
      <c r="D253" s="20" t="s">
        <v>1448</v>
      </c>
      <c r="E253" s="4" t="s">
        <v>680</v>
      </c>
      <c r="F253" s="4" t="s">
        <v>11</v>
      </c>
      <c r="G253" s="17" t="s">
        <v>21</v>
      </c>
      <c r="H253" s="16" t="s">
        <v>602</v>
      </c>
      <c r="I253" s="16" t="s">
        <v>577</v>
      </c>
      <c r="J253" s="16" t="s">
        <v>712</v>
      </c>
      <c r="K253" s="17" t="s">
        <v>1861</v>
      </c>
      <c r="L253" s="31" t="s">
        <v>703</v>
      </c>
      <c r="M253" s="3">
        <v>60000</v>
      </c>
      <c r="N253" s="4">
        <v>45</v>
      </c>
      <c r="O253" s="4">
        <v>15</v>
      </c>
      <c r="P253" s="4">
        <v>0</v>
      </c>
      <c r="Q253" s="5">
        <f t="shared" si="13"/>
        <v>60</v>
      </c>
      <c r="R253" s="5">
        <v>54918.350999999995</v>
      </c>
      <c r="S253" s="5">
        <v>50000</v>
      </c>
      <c r="T253" s="5">
        <v>0</v>
      </c>
      <c r="U253" s="5">
        <f t="shared" si="15"/>
        <v>3600000</v>
      </c>
      <c r="V253" s="5">
        <v>3704918.3509999998</v>
      </c>
      <c r="W253" s="6">
        <v>1.9199999999999998E-2</v>
      </c>
      <c r="X253" s="35">
        <v>45931</v>
      </c>
      <c r="Y253" s="35">
        <v>45952</v>
      </c>
      <c r="Z253" s="4"/>
      <c r="AA253" s="21" t="s">
        <v>2637</v>
      </c>
      <c r="AB253" s="21" t="s">
        <v>2618</v>
      </c>
      <c r="AC253" s="34">
        <f t="shared" si="14"/>
        <v>71134.432339199993</v>
      </c>
      <c r="AD253" s="4" t="s">
        <v>2595</v>
      </c>
    </row>
    <row r="254" spans="1:30">
      <c r="A254" s="4">
        <v>20240135</v>
      </c>
      <c r="B254" s="4" t="s">
        <v>2026</v>
      </c>
      <c r="C254" s="4" t="s">
        <v>2027</v>
      </c>
      <c r="D254" s="20" t="s">
        <v>2027</v>
      </c>
      <c r="E254" s="4" t="s">
        <v>2028</v>
      </c>
      <c r="F254" s="4" t="s">
        <v>11</v>
      </c>
      <c r="G254" s="17" t="s">
        <v>21</v>
      </c>
      <c r="H254" s="16" t="s">
        <v>2268</v>
      </c>
      <c r="I254" s="16" t="s">
        <v>2102</v>
      </c>
      <c r="J254" s="16" t="s">
        <v>704</v>
      </c>
      <c r="K254" s="17" t="s">
        <v>2029</v>
      </c>
      <c r="L254" s="31" t="s">
        <v>703</v>
      </c>
      <c r="M254" s="3">
        <v>58000</v>
      </c>
      <c r="N254" s="4">
        <v>84</v>
      </c>
      <c r="O254" s="4">
        <v>6</v>
      </c>
      <c r="P254" s="4">
        <v>0</v>
      </c>
      <c r="Q254" s="5">
        <f t="shared" si="13"/>
        <v>90</v>
      </c>
      <c r="R254" s="5">
        <v>90000</v>
      </c>
      <c r="S254" s="5">
        <v>50000</v>
      </c>
      <c r="T254" s="5">
        <v>0</v>
      </c>
      <c r="U254" s="5">
        <f t="shared" si="15"/>
        <v>5220000</v>
      </c>
      <c r="V254" s="5">
        <v>5360000</v>
      </c>
      <c r="W254" s="6">
        <v>1.9199999999999998E-2</v>
      </c>
      <c r="X254" s="35">
        <v>45931</v>
      </c>
      <c r="Y254" s="35">
        <v>45952</v>
      </c>
      <c r="Z254" s="4"/>
      <c r="AA254" s="21" t="s">
        <v>2640</v>
      </c>
      <c r="AB254" s="21" t="s">
        <v>2641</v>
      </c>
      <c r="AC254" s="34">
        <f t="shared" si="14"/>
        <v>102911.99999999999</v>
      </c>
      <c r="AD254" s="4" t="s">
        <v>2595</v>
      </c>
    </row>
    <row r="255" spans="1:30">
      <c r="A255" s="4">
        <v>20240120</v>
      </c>
      <c r="B255" s="4" t="s">
        <v>1963</v>
      </c>
      <c r="C255" s="4" t="s">
        <v>1964</v>
      </c>
      <c r="D255" s="20" t="s">
        <v>1964</v>
      </c>
      <c r="E255" s="4" t="s">
        <v>1969</v>
      </c>
      <c r="F255" s="4" t="s">
        <v>11</v>
      </c>
      <c r="G255" s="17" t="s">
        <v>21</v>
      </c>
      <c r="H255" s="16" t="s">
        <v>554</v>
      </c>
      <c r="I255" s="16" t="s">
        <v>552</v>
      </c>
      <c r="J255" s="16" t="s">
        <v>704</v>
      </c>
      <c r="K255" s="17" t="s">
        <v>1995</v>
      </c>
      <c r="L255" s="31" t="s">
        <v>703</v>
      </c>
      <c r="M255" s="3">
        <v>60000</v>
      </c>
      <c r="N255" s="4">
        <v>84</v>
      </c>
      <c r="O255" s="4">
        <v>6</v>
      </c>
      <c r="P255" s="4">
        <v>0</v>
      </c>
      <c r="Q255" s="5">
        <f t="shared" si="13"/>
        <v>90</v>
      </c>
      <c r="R255" s="5">
        <v>90000</v>
      </c>
      <c r="S255" s="5">
        <v>50000</v>
      </c>
      <c r="T255" s="5">
        <v>0</v>
      </c>
      <c r="U255" s="5">
        <f t="shared" si="15"/>
        <v>5400000</v>
      </c>
      <c r="V255" s="5">
        <v>5540000</v>
      </c>
      <c r="W255" s="6">
        <v>1.9199999999999998E-2</v>
      </c>
      <c r="X255" s="35">
        <v>45931</v>
      </c>
      <c r="Y255" s="35">
        <v>45952</v>
      </c>
      <c r="Z255" s="4"/>
      <c r="AA255" s="21" t="s">
        <v>2640</v>
      </c>
      <c r="AB255" s="21" t="s">
        <v>2641</v>
      </c>
      <c r="AC255" s="34">
        <f t="shared" si="14"/>
        <v>106367.99999999999</v>
      </c>
      <c r="AD255" s="4" t="s">
        <v>2595</v>
      </c>
    </row>
    <row r="256" spans="1:30">
      <c r="A256" s="4">
        <v>20240122</v>
      </c>
      <c r="B256" s="4" t="s">
        <v>1959</v>
      </c>
      <c r="C256" s="4" t="s">
        <v>1960</v>
      </c>
      <c r="D256" s="20" t="s">
        <v>1960</v>
      </c>
      <c r="E256" s="4" t="s">
        <v>2053</v>
      </c>
      <c r="F256" s="4" t="s">
        <v>11</v>
      </c>
      <c r="G256" s="17" t="s">
        <v>21</v>
      </c>
      <c r="H256" s="16" t="s">
        <v>2103</v>
      </c>
      <c r="I256" s="16" t="s">
        <v>532</v>
      </c>
      <c r="J256" s="16" t="s">
        <v>800</v>
      </c>
      <c r="K256" s="17" t="s">
        <v>1993</v>
      </c>
      <c r="L256" s="31" t="s">
        <v>703</v>
      </c>
      <c r="M256" s="3">
        <v>59000</v>
      </c>
      <c r="N256" s="4">
        <v>5</v>
      </c>
      <c r="O256" s="4">
        <v>5</v>
      </c>
      <c r="P256" s="4">
        <v>0</v>
      </c>
      <c r="Q256" s="5">
        <f t="shared" si="13"/>
        <v>10</v>
      </c>
      <c r="R256" s="5">
        <v>90000</v>
      </c>
      <c r="S256" s="5">
        <v>50000</v>
      </c>
      <c r="T256" s="5">
        <v>0</v>
      </c>
      <c r="U256" s="5">
        <f t="shared" si="15"/>
        <v>590000</v>
      </c>
      <c r="V256" s="5">
        <v>730000</v>
      </c>
      <c r="W256" s="6">
        <v>1.9199999999999998E-2</v>
      </c>
      <c r="X256" s="35">
        <v>45931</v>
      </c>
      <c r="Y256" s="35">
        <v>45952</v>
      </c>
      <c r="Z256" s="4"/>
      <c r="AA256" s="21" t="s">
        <v>2616</v>
      </c>
      <c r="AB256" s="21" t="s">
        <v>2636</v>
      </c>
      <c r="AC256" s="34">
        <f t="shared" si="14"/>
        <v>14015.999999999998</v>
      </c>
      <c r="AD256" s="4" t="s">
        <v>2595</v>
      </c>
    </row>
    <row r="257" spans="1:30">
      <c r="A257" s="4">
        <v>20230080</v>
      </c>
      <c r="B257" s="4" t="s">
        <v>949</v>
      </c>
      <c r="C257" s="4" t="s">
        <v>1272</v>
      </c>
      <c r="D257" s="20" t="s">
        <v>1272</v>
      </c>
      <c r="E257" s="4" t="s">
        <v>950</v>
      </c>
      <c r="F257" s="4" t="s">
        <v>11</v>
      </c>
      <c r="G257" s="17" t="s">
        <v>21</v>
      </c>
      <c r="H257" s="16" t="s">
        <v>2104</v>
      </c>
      <c r="I257" s="16" t="s">
        <v>516</v>
      </c>
      <c r="J257" s="16" t="s">
        <v>712</v>
      </c>
      <c r="K257" s="17" t="s">
        <v>1701</v>
      </c>
      <c r="L257" s="31" t="s">
        <v>703</v>
      </c>
      <c r="M257" s="3">
        <v>58000</v>
      </c>
      <c r="N257" s="4">
        <v>110</v>
      </c>
      <c r="O257" s="4">
        <v>10</v>
      </c>
      <c r="P257" s="4">
        <v>0</v>
      </c>
      <c r="Q257" s="5">
        <f t="shared" si="13"/>
        <v>120</v>
      </c>
      <c r="R257" s="5">
        <v>90000</v>
      </c>
      <c r="S257" s="5">
        <v>50000</v>
      </c>
      <c r="T257" s="5">
        <v>0</v>
      </c>
      <c r="U257" s="5">
        <f t="shared" si="15"/>
        <v>6960000</v>
      </c>
      <c r="V257" s="5">
        <v>7100000</v>
      </c>
      <c r="W257" s="6">
        <v>1.9199999999999998E-2</v>
      </c>
      <c r="X257" s="35">
        <v>45931</v>
      </c>
      <c r="Y257" s="35">
        <v>45952</v>
      </c>
      <c r="Z257" s="4"/>
      <c r="AA257" s="21" t="s">
        <v>2633</v>
      </c>
      <c r="AB257" s="21" t="s">
        <v>2618</v>
      </c>
      <c r="AC257" s="34">
        <f t="shared" si="14"/>
        <v>136320</v>
      </c>
      <c r="AD257" s="4" t="s">
        <v>2595</v>
      </c>
    </row>
    <row r="258" spans="1:30">
      <c r="A258" s="4">
        <v>20230288</v>
      </c>
      <c r="B258" s="4" t="s">
        <v>999</v>
      </c>
      <c r="C258" s="4" t="s">
        <v>1286</v>
      </c>
      <c r="D258" s="20" t="s">
        <v>1286</v>
      </c>
      <c r="E258" s="4" t="s">
        <v>2054</v>
      </c>
      <c r="F258" s="4" t="s">
        <v>11</v>
      </c>
      <c r="G258" s="17" t="s">
        <v>21</v>
      </c>
      <c r="H258" s="16" t="s">
        <v>2105</v>
      </c>
      <c r="I258" s="16" t="s">
        <v>2573</v>
      </c>
      <c r="J258" s="16" t="s">
        <v>800</v>
      </c>
      <c r="K258" s="17" t="s">
        <v>1716</v>
      </c>
      <c r="L258" s="31" t="s">
        <v>703</v>
      </c>
      <c r="M258" s="3">
        <v>60000</v>
      </c>
      <c r="N258" s="4">
        <v>58</v>
      </c>
      <c r="O258" s="4">
        <v>2</v>
      </c>
      <c r="P258" s="4">
        <v>0</v>
      </c>
      <c r="Q258" s="5">
        <f t="shared" si="13"/>
        <v>60</v>
      </c>
      <c r="R258" s="5">
        <v>20000</v>
      </c>
      <c r="S258" s="5">
        <v>50000</v>
      </c>
      <c r="T258" s="5">
        <v>0</v>
      </c>
      <c r="U258" s="5">
        <f t="shared" si="15"/>
        <v>3600000</v>
      </c>
      <c r="V258" s="5">
        <v>3670000</v>
      </c>
      <c r="W258" s="6">
        <v>1.9199999999999998E-2</v>
      </c>
      <c r="X258" s="35">
        <v>45931</v>
      </c>
      <c r="Y258" s="35">
        <v>45952</v>
      </c>
      <c r="Z258" s="4"/>
      <c r="AA258" s="21" t="s">
        <v>2635</v>
      </c>
      <c r="AB258" s="21" t="s">
        <v>2636</v>
      </c>
      <c r="AC258" s="34">
        <f t="shared" si="14"/>
        <v>70464</v>
      </c>
      <c r="AD258" s="4" t="s">
        <v>2595</v>
      </c>
    </row>
    <row r="259" spans="1:30">
      <c r="A259" s="4">
        <v>20230182</v>
      </c>
      <c r="B259" s="4" t="s">
        <v>935</v>
      </c>
      <c r="C259" s="4" t="s">
        <v>1257</v>
      </c>
      <c r="D259" s="20" t="s">
        <v>1257</v>
      </c>
      <c r="E259" s="4" t="s">
        <v>2055</v>
      </c>
      <c r="F259" s="4" t="s">
        <v>11</v>
      </c>
      <c r="G259" s="17" t="s">
        <v>21</v>
      </c>
      <c r="H259" s="16" t="s">
        <v>1992</v>
      </c>
      <c r="I259" s="16" t="s">
        <v>532</v>
      </c>
      <c r="J259" s="16" t="s">
        <v>800</v>
      </c>
      <c r="K259" s="17" t="s">
        <v>1686</v>
      </c>
      <c r="L259" s="31" t="s">
        <v>703</v>
      </c>
      <c r="M259" s="3">
        <v>59000</v>
      </c>
      <c r="N259" s="4">
        <v>55</v>
      </c>
      <c r="O259" s="4">
        <v>5</v>
      </c>
      <c r="P259" s="4">
        <v>0</v>
      </c>
      <c r="Q259" s="5">
        <f t="shared" si="13"/>
        <v>60</v>
      </c>
      <c r="R259" s="5">
        <v>54918.350999999995</v>
      </c>
      <c r="S259" s="5">
        <v>50000</v>
      </c>
      <c r="T259" s="5">
        <v>0</v>
      </c>
      <c r="U259" s="5">
        <f t="shared" si="15"/>
        <v>3540000</v>
      </c>
      <c r="V259" s="5">
        <v>3644918.3509999998</v>
      </c>
      <c r="W259" s="6">
        <v>1.9199999999999998E-2</v>
      </c>
      <c r="X259" s="35">
        <v>45931</v>
      </c>
      <c r="Y259" s="35">
        <v>45952</v>
      </c>
      <c r="Z259" s="4"/>
      <c r="AA259" s="21" t="s">
        <v>2616</v>
      </c>
      <c r="AB259" s="21" t="s">
        <v>2636</v>
      </c>
      <c r="AC259" s="34">
        <f t="shared" si="14"/>
        <v>69982.432339199993</v>
      </c>
      <c r="AD259" s="4" t="s">
        <v>2595</v>
      </c>
    </row>
    <row r="260" spans="1:30">
      <c r="A260" s="4">
        <v>20190024</v>
      </c>
      <c r="B260" s="4" t="s">
        <v>2006</v>
      </c>
      <c r="C260" s="4" t="s">
        <v>2007</v>
      </c>
      <c r="D260" s="20" t="s">
        <v>2007</v>
      </c>
      <c r="E260" s="4" t="s">
        <v>2056</v>
      </c>
      <c r="F260" s="4" t="s">
        <v>11</v>
      </c>
      <c r="G260" s="17" t="s">
        <v>21</v>
      </c>
      <c r="H260" s="16" t="s">
        <v>539</v>
      </c>
      <c r="I260" s="16" t="s">
        <v>2509</v>
      </c>
      <c r="J260" s="16" t="s">
        <v>800</v>
      </c>
      <c r="K260" s="17" t="s">
        <v>2008</v>
      </c>
      <c r="L260" s="31" t="s">
        <v>703</v>
      </c>
      <c r="M260" s="3">
        <v>60000</v>
      </c>
      <c r="N260" s="4">
        <v>200</v>
      </c>
      <c r="O260" s="4">
        <v>10</v>
      </c>
      <c r="P260" s="4">
        <v>0</v>
      </c>
      <c r="Q260" s="5">
        <f t="shared" si="13"/>
        <v>210</v>
      </c>
      <c r="R260" s="5">
        <v>150000</v>
      </c>
      <c r="S260" s="5">
        <v>75000</v>
      </c>
      <c r="T260" s="5">
        <v>0</v>
      </c>
      <c r="U260" s="5">
        <f t="shared" si="15"/>
        <v>12600000</v>
      </c>
      <c r="V260" s="5">
        <v>12825000</v>
      </c>
      <c r="W260" s="6">
        <v>1.9199999999999998E-2</v>
      </c>
      <c r="X260" s="35">
        <v>45931</v>
      </c>
      <c r="Y260" s="35">
        <v>45952</v>
      </c>
      <c r="Z260" s="4"/>
      <c r="AA260" s="21" t="s">
        <v>2638</v>
      </c>
      <c r="AB260" s="21" t="s">
        <v>2636</v>
      </c>
      <c r="AC260" s="34">
        <f t="shared" si="14"/>
        <v>246239.99999999997</v>
      </c>
      <c r="AD260" s="4" t="s">
        <v>2595</v>
      </c>
    </row>
    <row r="261" spans="1:30">
      <c r="A261" s="4">
        <v>20250034</v>
      </c>
      <c r="B261" s="4" t="s">
        <v>895</v>
      </c>
      <c r="C261" s="4" t="s">
        <v>1491</v>
      </c>
      <c r="D261" s="20" t="s">
        <v>1491</v>
      </c>
      <c r="E261" s="4" t="s">
        <v>2227</v>
      </c>
      <c r="F261" s="4" t="s">
        <v>11</v>
      </c>
      <c r="G261" s="17" t="s">
        <v>21</v>
      </c>
      <c r="H261" s="16" t="s">
        <v>515</v>
      </c>
      <c r="I261" s="16" t="s">
        <v>516</v>
      </c>
      <c r="J261" s="16" t="s">
        <v>712</v>
      </c>
      <c r="K261" s="17" t="s">
        <v>1898</v>
      </c>
      <c r="L261" s="31" t="s">
        <v>703</v>
      </c>
      <c r="M261" s="3">
        <v>56000</v>
      </c>
      <c r="N261" s="4">
        <v>150</v>
      </c>
      <c r="O261" s="4">
        <v>20</v>
      </c>
      <c r="P261" s="4">
        <v>0</v>
      </c>
      <c r="Q261" s="5">
        <f t="shared" si="13"/>
        <v>170</v>
      </c>
      <c r="R261" s="5">
        <v>100000</v>
      </c>
      <c r="S261" s="5">
        <v>30000</v>
      </c>
      <c r="T261" s="5">
        <v>0</v>
      </c>
      <c r="U261" s="5">
        <f t="shared" si="15"/>
        <v>9520000</v>
      </c>
      <c r="V261" s="5">
        <v>9650000</v>
      </c>
      <c r="W261" s="6">
        <v>1.9199999999999998E-2</v>
      </c>
      <c r="X261" s="35">
        <v>45931</v>
      </c>
      <c r="Y261" s="35">
        <v>45952</v>
      </c>
      <c r="Z261" s="4"/>
      <c r="AA261" s="21" t="s">
        <v>2633</v>
      </c>
      <c r="AB261" s="21" t="s">
        <v>2618</v>
      </c>
      <c r="AC261" s="34">
        <f t="shared" si="14"/>
        <v>185279.99999999997</v>
      </c>
      <c r="AD261" s="4" t="s">
        <v>2595</v>
      </c>
    </row>
    <row r="262" spans="1:30">
      <c r="A262" s="4">
        <v>20230176</v>
      </c>
      <c r="B262" s="4" t="s">
        <v>933</v>
      </c>
      <c r="C262" s="4" t="s">
        <v>1284</v>
      </c>
      <c r="D262" s="20" t="s">
        <v>1284</v>
      </c>
      <c r="E262" s="4" t="s">
        <v>934</v>
      </c>
      <c r="F262" s="4" t="s">
        <v>11</v>
      </c>
      <c r="G262" s="17" t="s">
        <v>21</v>
      </c>
      <c r="H262" s="16" t="s">
        <v>590</v>
      </c>
      <c r="I262" s="16" t="s">
        <v>2269</v>
      </c>
      <c r="J262" s="16" t="s">
        <v>800</v>
      </c>
      <c r="K262" s="17" t="s">
        <v>1714</v>
      </c>
      <c r="L262" s="31" t="s">
        <v>703</v>
      </c>
      <c r="M262" s="3">
        <v>45000</v>
      </c>
      <c r="N262" s="4">
        <v>59</v>
      </c>
      <c r="O262" s="4">
        <v>6</v>
      </c>
      <c r="P262" s="4">
        <v>0</v>
      </c>
      <c r="Q262" s="5">
        <f t="shared" si="13"/>
        <v>65</v>
      </c>
      <c r="R262" s="5">
        <v>100000</v>
      </c>
      <c r="S262" s="5">
        <v>30000</v>
      </c>
      <c r="T262" s="5">
        <v>0</v>
      </c>
      <c r="U262" s="5">
        <f t="shared" si="15"/>
        <v>2925000</v>
      </c>
      <c r="V262" s="5">
        <v>3055000</v>
      </c>
      <c r="W262" s="6">
        <v>1.9199999999999998E-2</v>
      </c>
      <c r="X262" s="35">
        <v>45931</v>
      </c>
      <c r="Y262" s="35">
        <v>45952</v>
      </c>
      <c r="Z262" s="4"/>
      <c r="AA262" s="21" t="s">
        <v>2645</v>
      </c>
      <c r="AB262" s="21" t="s">
        <v>2636</v>
      </c>
      <c r="AC262" s="34">
        <f t="shared" si="14"/>
        <v>58655.999999999993</v>
      </c>
      <c r="AD262" s="4" t="s">
        <v>2595</v>
      </c>
    </row>
    <row r="263" spans="1:30">
      <c r="A263" s="4">
        <v>20250013</v>
      </c>
      <c r="B263" s="4" t="s">
        <v>2057</v>
      </c>
      <c r="C263" s="4" t="s">
        <v>2058</v>
      </c>
      <c r="D263" s="20" t="s">
        <v>2058</v>
      </c>
      <c r="E263" s="4" t="s">
        <v>2554</v>
      </c>
      <c r="F263" s="4" t="s">
        <v>11</v>
      </c>
      <c r="G263" s="17" t="s">
        <v>21</v>
      </c>
      <c r="H263" s="16" t="s">
        <v>2385</v>
      </c>
      <c r="I263" s="16" t="s">
        <v>2575</v>
      </c>
      <c r="J263" s="16" t="s">
        <v>800</v>
      </c>
      <c r="K263" s="17" t="s">
        <v>2093</v>
      </c>
      <c r="L263" s="31" t="s">
        <v>703</v>
      </c>
      <c r="M263" s="3">
        <v>60000</v>
      </c>
      <c r="N263" s="4">
        <v>110</v>
      </c>
      <c r="O263" s="4">
        <v>10</v>
      </c>
      <c r="P263" s="4">
        <v>0</v>
      </c>
      <c r="Q263" s="5">
        <f t="shared" si="13"/>
        <v>120</v>
      </c>
      <c r="R263" s="5">
        <v>150000</v>
      </c>
      <c r="S263" s="5">
        <v>30000</v>
      </c>
      <c r="T263" s="5">
        <v>0</v>
      </c>
      <c r="U263" s="5">
        <f t="shared" si="15"/>
        <v>7200000</v>
      </c>
      <c r="V263" s="5">
        <v>7380000</v>
      </c>
      <c r="W263" s="6">
        <v>1.9199999999999998E-2</v>
      </c>
      <c r="X263" s="35">
        <v>45931</v>
      </c>
      <c r="Y263" s="35">
        <v>45952</v>
      </c>
      <c r="Z263" s="4"/>
      <c r="AA263" s="21" t="s">
        <v>2616</v>
      </c>
      <c r="AB263" s="21" t="s">
        <v>2636</v>
      </c>
      <c r="AC263" s="34">
        <f t="shared" si="14"/>
        <v>141696</v>
      </c>
      <c r="AD263" s="4" t="s">
        <v>2595</v>
      </c>
    </row>
    <row r="264" spans="1:30">
      <c r="A264" s="4">
        <v>20250032</v>
      </c>
      <c r="B264" s="4" t="s">
        <v>1954</v>
      </c>
      <c r="C264" s="4" t="s">
        <v>2117</v>
      </c>
      <c r="D264" s="20" t="s">
        <v>2117</v>
      </c>
      <c r="E264" s="4" t="s">
        <v>2234</v>
      </c>
      <c r="F264" s="4" t="s">
        <v>11</v>
      </c>
      <c r="G264" s="17" t="s">
        <v>21</v>
      </c>
      <c r="H264" s="16" t="s">
        <v>572</v>
      </c>
      <c r="I264" s="16" t="s">
        <v>552</v>
      </c>
      <c r="J264" s="16" t="s">
        <v>704</v>
      </c>
      <c r="K264" s="17" t="s">
        <v>1955</v>
      </c>
      <c r="L264" s="31" t="s">
        <v>703</v>
      </c>
      <c r="M264" s="3">
        <v>60000</v>
      </c>
      <c r="N264" s="4">
        <v>84</v>
      </c>
      <c r="O264" s="4">
        <v>6</v>
      </c>
      <c r="P264" s="4">
        <v>0</v>
      </c>
      <c r="Q264" s="5">
        <f t="shared" si="13"/>
        <v>90</v>
      </c>
      <c r="R264" s="5">
        <v>100000</v>
      </c>
      <c r="S264" s="5">
        <v>30000</v>
      </c>
      <c r="T264" s="5">
        <v>0</v>
      </c>
      <c r="U264" s="5">
        <f t="shared" si="15"/>
        <v>5400000</v>
      </c>
      <c r="V264" s="5">
        <v>5530000</v>
      </c>
      <c r="W264" s="6">
        <v>1.9199999999999998E-2</v>
      </c>
      <c r="X264" s="35">
        <v>45931</v>
      </c>
      <c r="Y264" s="35">
        <v>45952</v>
      </c>
      <c r="Z264" s="4"/>
      <c r="AA264" s="21" t="s">
        <v>2640</v>
      </c>
      <c r="AB264" s="21" t="s">
        <v>2641</v>
      </c>
      <c r="AC264" s="34">
        <f t="shared" si="14"/>
        <v>106175.99999999999</v>
      </c>
      <c r="AD264" s="4" t="s">
        <v>2595</v>
      </c>
    </row>
    <row r="265" spans="1:30">
      <c r="A265" s="4">
        <v>20250087</v>
      </c>
      <c r="B265" s="4" t="s">
        <v>2304</v>
      </c>
      <c r="C265" s="4" t="s">
        <v>2305</v>
      </c>
      <c r="D265" s="20" t="s">
        <v>2305</v>
      </c>
      <c r="E265" s="4" t="s">
        <v>2306</v>
      </c>
      <c r="F265" s="4" t="s">
        <v>11</v>
      </c>
      <c r="G265" s="17" t="s">
        <v>21</v>
      </c>
      <c r="H265" s="16" t="s">
        <v>2307</v>
      </c>
      <c r="I265" s="16" t="s">
        <v>586</v>
      </c>
      <c r="J265" s="16" t="s">
        <v>712</v>
      </c>
      <c r="K265" s="17" t="s">
        <v>2308</v>
      </c>
      <c r="L265" s="31" t="s">
        <v>703</v>
      </c>
      <c r="M265" s="3">
        <v>60000</v>
      </c>
      <c r="N265" s="4">
        <v>70</v>
      </c>
      <c r="O265" s="4">
        <v>10</v>
      </c>
      <c r="P265" s="4">
        <v>0</v>
      </c>
      <c r="Q265" s="5">
        <f t="shared" si="13"/>
        <v>80</v>
      </c>
      <c r="R265" s="5">
        <v>90000</v>
      </c>
      <c r="S265" s="5">
        <v>30000</v>
      </c>
      <c r="T265" s="5">
        <v>0</v>
      </c>
      <c r="U265" s="5">
        <f t="shared" si="15"/>
        <v>4800000</v>
      </c>
      <c r="V265" s="5">
        <v>4920000</v>
      </c>
      <c r="W265" s="6">
        <v>1.9199999999999998E-2</v>
      </c>
      <c r="X265" s="35">
        <v>45931</v>
      </c>
      <c r="Y265" s="35">
        <v>45952</v>
      </c>
      <c r="Z265" s="4"/>
      <c r="AA265" s="21" t="s">
        <v>2632</v>
      </c>
      <c r="AB265" s="21" t="s">
        <v>2618</v>
      </c>
      <c r="AC265" s="34">
        <f t="shared" si="14"/>
        <v>94463.999999999985</v>
      </c>
      <c r="AD265" s="4" t="s">
        <v>2595</v>
      </c>
    </row>
    <row r="266" spans="1:30">
      <c r="A266" s="4">
        <v>20250027</v>
      </c>
      <c r="B266" s="4" t="s">
        <v>247</v>
      </c>
      <c r="C266" s="4" t="s">
        <v>1395</v>
      </c>
      <c r="D266" s="20" t="s">
        <v>1395</v>
      </c>
      <c r="E266" s="4" t="s">
        <v>2108</v>
      </c>
      <c r="F266" s="4" t="s">
        <v>11</v>
      </c>
      <c r="G266" s="17" t="s">
        <v>21</v>
      </c>
      <c r="H266" s="16" t="s">
        <v>259</v>
      </c>
      <c r="I266" s="16" t="s">
        <v>260</v>
      </c>
      <c r="J266" s="16" t="s">
        <v>800</v>
      </c>
      <c r="K266" s="17" t="s">
        <v>1813</v>
      </c>
      <c r="L266" s="31" t="s">
        <v>703</v>
      </c>
      <c r="M266" s="3">
        <v>50000</v>
      </c>
      <c r="N266" s="4">
        <v>84</v>
      </c>
      <c r="O266" s="4">
        <v>6</v>
      </c>
      <c r="P266" s="4">
        <v>0</v>
      </c>
      <c r="Q266" s="5">
        <f t="shared" si="13"/>
        <v>90</v>
      </c>
      <c r="R266" s="5">
        <v>90000</v>
      </c>
      <c r="S266" s="5">
        <v>30000</v>
      </c>
      <c r="T266" s="5">
        <v>0</v>
      </c>
      <c r="U266" s="5">
        <f t="shared" si="15"/>
        <v>4500000</v>
      </c>
      <c r="V266" s="5">
        <v>4620000</v>
      </c>
      <c r="W266" s="6">
        <v>1.9199999999999998E-2</v>
      </c>
      <c r="X266" s="35">
        <v>45931</v>
      </c>
      <c r="Y266" s="35">
        <v>45952</v>
      </c>
      <c r="Z266" s="4"/>
      <c r="AA266" s="21" t="s">
        <v>2645</v>
      </c>
      <c r="AB266" s="21" t="s">
        <v>2636</v>
      </c>
      <c r="AC266" s="34">
        <f t="shared" si="14"/>
        <v>88703.999999999985</v>
      </c>
      <c r="AD266" s="4" t="s">
        <v>2595</v>
      </c>
    </row>
    <row r="267" spans="1:30">
      <c r="A267" s="4">
        <v>20250165</v>
      </c>
      <c r="B267" s="4" t="s">
        <v>2444</v>
      </c>
      <c r="C267" s="4" t="s">
        <v>2445</v>
      </c>
      <c r="D267" s="20" t="s">
        <v>2445</v>
      </c>
      <c r="E267" s="4" t="s">
        <v>2555</v>
      </c>
      <c r="F267" s="4" t="s">
        <v>11</v>
      </c>
      <c r="G267" s="17" t="s">
        <v>21</v>
      </c>
      <c r="H267" s="16" t="s">
        <v>545</v>
      </c>
      <c r="I267" s="16" t="s">
        <v>2102</v>
      </c>
      <c r="J267" s="16" t="s">
        <v>704</v>
      </c>
      <c r="K267" s="17" t="s">
        <v>2446</v>
      </c>
      <c r="L267" s="31" t="s">
        <v>703</v>
      </c>
      <c r="M267" s="3">
        <v>52000</v>
      </c>
      <c r="N267" s="4">
        <v>112</v>
      </c>
      <c r="O267" s="4">
        <v>8</v>
      </c>
      <c r="P267" s="4">
        <v>0</v>
      </c>
      <c r="Q267" s="5">
        <f t="shared" si="13"/>
        <v>120</v>
      </c>
      <c r="R267" s="5">
        <v>0</v>
      </c>
      <c r="S267" s="5">
        <v>0</v>
      </c>
      <c r="T267" s="5">
        <v>0</v>
      </c>
      <c r="U267" s="5">
        <f t="shared" si="15"/>
        <v>6240000</v>
      </c>
      <c r="V267" s="5">
        <v>6240000</v>
      </c>
      <c r="W267" s="6">
        <v>1.9199999999999998E-2</v>
      </c>
      <c r="X267" s="35">
        <v>45931</v>
      </c>
      <c r="Y267" s="35">
        <v>45952</v>
      </c>
      <c r="Z267" s="4"/>
      <c r="AA267" s="21" t="s">
        <v>2640</v>
      </c>
      <c r="AB267" s="21" t="s">
        <v>2641</v>
      </c>
      <c r="AC267" s="34">
        <f t="shared" si="14"/>
        <v>119807.99999999999</v>
      </c>
      <c r="AD267" s="4" t="s">
        <v>2595</v>
      </c>
    </row>
    <row r="268" spans="1:30">
      <c r="A268" s="4">
        <v>20250171</v>
      </c>
      <c r="B268" s="4" t="s">
        <v>2447</v>
      </c>
      <c r="C268" s="4" t="s">
        <v>2448</v>
      </c>
      <c r="D268" s="20" t="s">
        <v>2448</v>
      </c>
      <c r="E268" s="4" t="s">
        <v>2449</v>
      </c>
      <c r="F268" s="4" t="s">
        <v>11</v>
      </c>
      <c r="G268" s="17" t="s">
        <v>21</v>
      </c>
      <c r="H268" s="16" t="s">
        <v>2450</v>
      </c>
      <c r="I268" s="16" t="s">
        <v>2102</v>
      </c>
      <c r="J268" s="16" t="s">
        <v>704</v>
      </c>
      <c r="K268" s="17" t="s">
        <v>2451</v>
      </c>
      <c r="L268" s="31" t="s">
        <v>703</v>
      </c>
      <c r="M268" s="3">
        <v>52000</v>
      </c>
      <c r="N268" s="4">
        <v>84</v>
      </c>
      <c r="O268" s="4">
        <v>6</v>
      </c>
      <c r="P268" s="4">
        <v>0</v>
      </c>
      <c r="Q268" s="5">
        <f t="shared" si="13"/>
        <v>90</v>
      </c>
      <c r="R268" s="5">
        <v>0</v>
      </c>
      <c r="S268" s="5">
        <v>0</v>
      </c>
      <c r="T268" s="5">
        <v>0</v>
      </c>
      <c r="U268" s="5">
        <f t="shared" si="15"/>
        <v>4680000</v>
      </c>
      <c r="V268" s="5">
        <v>4680000</v>
      </c>
      <c r="W268" s="6">
        <v>1.9199999999999998E-2</v>
      </c>
      <c r="X268" s="35">
        <v>45931</v>
      </c>
      <c r="Y268" s="35">
        <v>45952</v>
      </c>
      <c r="Z268" s="4"/>
      <c r="AA268" s="21" t="s">
        <v>2640</v>
      </c>
      <c r="AB268" s="21" t="s">
        <v>2641</v>
      </c>
      <c r="AC268" s="34">
        <f t="shared" si="14"/>
        <v>89855.999999999985</v>
      </c>
      <c r="AD268" s="4" t="s">
        <v>2595</v>
      </c>
    </row>
    <row r="269" spans="1:30">
      <c r="A269" s="4">
        <v>20250223</v>
      </c>
      <c r="B269" s="4" t="s">
        <v>2528</v>
      </c>
      <c r="C269" s="4" t="s">
        <v>2529</v>
      </c>
      <c r="D269" s="20" t="s">
        <v>2529</v>
      </c>
      <c r="E269" s="4" t="s">
        <v>2556</v>
      </c>
      <c r="F269" s="4" t="s">
        <v>11</v>
      </c>
      <c r="G269" s="17" t="s">
        <v>21</v>
      </c>
      <c r="H269" s="16" t="s">
        <v>263</v>
      </c>
      <c r="I269" s="16" t="s">
        <v>2102</v>
      </c>
      <c r="J269" s="16" t="s">
        <v>704</v>
      </c>
      <c r="K269" s="17" t="s">
        <v>2585</v>
      </c>
      <c r="L269" s="31" t="s">
        <v>703</v>
      </c>
      <c r="M269" s="3">
        <v>55000</v>
      </c>
      <c r="N269" s="4">
        <v>93</v>
      </c>
      <c r="O269" s="4">
        <v>7</v>
      </c>
      <c r="P269" s="4">
        <v>0</v>
      </c>
      <c r="Q269" s="5">
        <f t="shared" si="13"/>
        <v>100</v>
      </c>
      <c r="R269" s="5">
        <v>0</v>
      </c>
      <c r="S269" s="5">
        <v>0</v>
      </c>
      <c r="T269" s="5">
        <v>0</v>
      </c>
      <c r="U269" s="5">
        <f t="shared" si="15"/>
        <v>5500000</v>
      </c>
      <c r="V269" s="5">
        <v>5500000</v>
      </c>
      <c r="W269" s="6">
        <v>1.9199999999999998E-2</v>
      </c>
      <c r="X269" s="35">
        <v>45931</v>
      </c>
      <c r="Y269" s="35">
        <v>45952</v>
      </c>
      <c r="Z269" s="4"/>
      <c r="AA269" s="21" t="s">
        <v>2640</v>
      </c>
      <c r="AB269" s="21" t="s">
        <v>2641</v>
      </c>
      <c r="AC269" s="34">
        <f t="shared" si="14"/>
        <v>105599.99999999999</v>
      </c>
      <c r="AD269" s="4" t="s">
        <v>2595</v>
      </c>
    </row>
    <row r="270" spans="1:30">
      <c r="A270" s="4">
        <v>20250239</v>
      </c>
      <c r="B270" s="4" t="s">
        <v>2530</v>
      </c>
      <c r="C270" s="4" t="s">
        <v>2531</v>
      </c>
      <c r="D270" s="20" t="s">
        <v>2531</v>
      </c>
      <c r="E270" s="4" t="s">
        <v>2557</v>
      </c>
      <c r="F270" s="4" t="s">
        <v>11</v>
      </c>
      <c r="G270" s="17" t="s">
        <v>21</v>
      </c>
      <c r="H270" s="16" t="s">
        <v>2576</v>
      </c>
      <c r="I270" s="16" t="s">
        <v>2102</v>
      </c>
      <c r="J270" s="16" t="s">
        <v>704</v>
      </c>
      <c r="K270" s="17" t="s">
        <v>2586</v>
      </c>
      <c r="L270" s="31" t="s">
        <v>703</v>
      </c>
      <c r="M270" s="3">
        <v>50000</v>
      </c>
      <c r="N270" s="4">
        <v>84</v>
      </c>
      <c r="O270" s="4">
        <v>6</v>
      </c>
      <c r="P270" s="4">
        <v>0</v>
      </c>
      <c r="Q270" s="5">
        <f t="shared" si="13"/>
        <v>90</v>
      </c>
      <c r="R270" s="5">
        <v>0</v>
      </c>
      <c r="S270" s="5">
        <v>0</v>
      </c>
      <c r="T270" s="5">
        <v>0</v>
      </c>
      <c r="U270" s="5">
        <f t="shared" si="15"/>
        <v>4500000</v>
      </c>
      <c r="V270" s="5">
        <v>4500000</v>
      </c>
      <c r="W270" s="6">
        <v>1.9199999999999998E-2</v>
      </c>
      <c r="X270" s="35">
        <v>45931</v>
      </c>
      <c r="Y270" s="35">
        <v>45952</v>
      </c>
      <c r="Z270" s="4"/>
      <c r="AA270" s="21" t="s">
        <v>2640</v>
      </c>
      <c r="AB270" s="21" t="s">
        <v>2641</v>
      </c>
      <c r="AC270" s="34">
        <f t="shared" si="14"/>
        <v>86399.999999999985</v>
      </c>
      <c r="AD270" s="4" t="s">
        <v>2595</v>
      </c>
    </row>
    <row r="271" spans="1:30">
      <c r="A271" s="4">
        <v>20250178</v>
      </c>
      <c r="B271" s="4" t="s">
        <v>2532</v>
      </c>
      <c r="C271" s="4" t="s">
        <v>2533</v>
      </c>
      <c r="D271" s="20" t="s">
        <v>2533</v>
      </c>
      <c r="E271" s="4" t="s">
        <v>2558</v>
      </c>
      <c r="F271" s="4" t="s">
        <v>11</v>
      </c>
      <c r="G271" s="17" t="s">
        <v>21</v>
      </c>
      <c r="H271" s="16" t="s">
        <v>2577</v>
      </c>
      <c r="I271" s="16" t="s">
        <v>2102</v>
      </c>
      <c r="J271" s="16" t="s">
        <v>704</v>
      </c>
      <c r="K271" s="17" t="s">
        <v>2587</v>
      </c>
      <c r="L271" s="31" t="s">
        <v>703</v>
      </c>
      <c r="M271" s="3">
        <v>50000</v>
      </c>
      <c r="N271" s="4">
        <v>84</v>
      </c>
      <c r="O271" s="4">
        <v>6</v>
      </c>
      <c r="P271" s="4">
        <v>0</v>
      </c>
      <c r="Q271" s="5">
        <f t="shared" si="13"/>
        <v>90</v>
      </c>
      <c r="R271" s="5">
        <v>0</v>
      </c>
      <c r="S271" s="5">
        <v>0</v>
      </c>
      <c r="T271" s="5">
        <v>0</v>
      </c>
      <c r="U271" s="5">
        <f t="shared" si="15"/>
        <v>4500000</v>
      </c>
      <c r="V271" s="5">
        <v>4500000</v>
      </c>
      <c r="W271" s="6">
        <v>1.9199999999999998E-2</v>
      </c>
      <c r="X271" s="35">
        <v>45931</v>
      </c>
      <c r="Y271" s="35">
        <v>45952</v>
      </c>
      <c r="Z271" s="4"/>
      <c r="AA271" s="21" t="s">
        <v>2640</v>
      </c>
      <c r="AB271" s="21" t="s">
        <v>2641</v>
      </c>
      <c r="AC271" s="34">
        <f t="shared" si="14"/>
        <v>86399.999999999985</v>
      </c>
      <c r="AD271" s="4" t="s">
        <v>2595</v>
      </c>
    </row>
    <row r="272" spans="1:30">
      <c r="A272" s="4">
        <v>20250163</v>
      </c>
      <c r="B272" s="4" t="s">
        <v>177</v>
      </c>
      <c r="C272" s="4" t="s">
        <v>1385</v>
      </c>
      <c r="D272" s="20" t="s">
        <v>1385</v>
      </c>
      <c r="E272" s="4" t="s">
        <v>401</v>
      </c>
      <c r="F272" s="4" t="s">
        <v>11</v>
      </c>
      <c r="G272" s="17" t="s">
        <v>21</v>
      </c>
      <c r="H272" s="16" t="s">
        <v>570</v>
      </c>
      <c r="I272" s="16" t="s">
        <v>552</v>
      </c>
      <c r="J272" s="16" t="s">
        <v>704</v>
      </c>
      <c r="K272" s="17" t="s">
        <v>1803</v>
      </c>
      <c r="L272" s="31" t="s">
        <v>703</v>
      </c>
      <c r="M272" s="3">
        <v>55000</v>
      </c>
      <c r="N272" s="4">
        <v>139</v>
      </c>
      <c r="O272" s="4">
        <v>11</v>
      </c>
      <c r="P272" s="4">
        <v>0</v>
      </c>
      <c r="Q272" s="5">
        <f t="shared" si="13"/>
        <v>150</v>
      </c>
      <c r="R272" s="5">
        <v>0</v>
      </c>
      <c r="S272" s="5">
        <v>0</v>
      </c>
      <c r="T272" s="5">
        <v>0</v>
      </c>
      <c r="U272" s="5">
        <f t="shared" si="15"/>
        <v>8250000</v>
      </c>
      <c r="V272" s="5">
        <v>8250000</v>
      </c>
      <c r="W272" s="6">
        <v>1.9199999999999998E-2</v>
      </c>
      <c r="X272" s="35">
        <v>45931</v>
      </c>
      <c r="Y272" s="35">
        <v>45952</v>
      </c>
      <c r="Z272" s="4"/>
      <c r="AA272" s="21" t="s">
        <v>2647</v>
      </c>
      <c r="AB272" s="21" t="s">
        <v>2641</v>
      </c>
      <c r="AC272" s="34">
        <f t="shared" si="14"/>
        <v>158400</v>
      </c>
      <c r="AD272" s="4" t="s">
        <v>2595</v>
      </c>
    </row>
    <row r="273" spans="1:30">
      <c r="A273" s="4">
        <v>20250057</v>
      </c>
      <c r="B273" s="4" t="s">
        <v>2231</v>
      </c>
      <c r="C273" s="4" t="s">
        <v>2232</v>
      </c>
      <c r="D273" s="20" t="s">
        <v>2232</v>
      </c>
      <c r="E273" s="4" t="s">
        <v>2233</v>
      </c>
      <c r="F273" s="4" t="s">
        <v>11</v>
      </c>
      <c r="G273" s="17" t="s">
        <v>21</v>
      </c>
      <c r="H273" s="16" t="s">
        <v>2574</v>
      </c>
      <c r="I273" s="16" t="s">
        <v>551</v>
      </c>
      <c r="J273" s="16" t="s">
        <v>704</v>
      </c>
      <c r="K273" s="17" t="s">
        <v>2279</v>
      </c>
      <c r="L273" s="31" t="s">
        <v>703</v>
      </c>
      <c r="M273" s="3">
        <v>58000</v>
      </c>
      <c r="N273" s="4">
        <v>165</v>
      </c>
      <c r="O273" s="4">
        <v>15</v>
      </c>
      <c r="P273" s="4">
        <v>0</v>
      </c>
      <c r="Q273" s="5">
        <f t="shared" si="13"/>
        <v>180</v>
      </c>
      <c r="R273" s="5">
        <v>0</v>
      </c>
      <c r="S273" s="5">
        <v>0</v>
      </c>
      <c r="T273" s="5">
        <v>0</v>
      </c>
      <c r="U273" s="5">
        <f t="shared" si="15"/>
        <v>10440000</v>
      </c>
      <c r="V273" s="5">
        <v>10440000</v>
      </c>
      <c r="W273" s="6">
        <v>1.9199999999999998E-2</v>
      </c>
      <c r="X273" s="35">
        <v>45931</v>
      </c>
      <c r="Y273" s="35">
        <v>45952</v>
      </c>
      <c r="Z273" s="4"/>
      <c r="AA273" s="21" t="s">
        <v>2644</v>
      </c>
      <c r="AB273" s="21" t="s">
        <v>2641</v>
      </c>
      <c r="AC273" s="34">
        <f t="shared" si="14"/>
        <v>200447.99999999997</v>
      </c>
      <c r="AD273" s="4" t="s">
        <v>2595</v>
      </c>
    </row>
    <row r="274" spans="1:30">
      <c r="A274" s="4">
        <v>20250164</v>
      </c>
      <c r="B274" s="4" t="s">
        <v>2436</v>
      </c>
      <c r="C274" s="4" t="s">
        <v>2437</v>
      </c>
      <c r="D274" s="20" t="s">
        <v>2437</v>
      </c>
      <c r="E274" s="4" t="s">
        <v>2438</v>
      </c>
      <c r="F274" s="4" t="s">
        <v>11</v>
      </c>
      <c r="G274" s="17" t="s">
        <v>21</v>
      </c>
      <c r="H274" s="16" t="s">
        <v>2440</v>
      </c>
      <c r="I274" s="16" t="s">
        <v>586</v>
      </c>
      <c r="J274" s="16" t="s">
        <v>712</v>
      </c>
      <c r="K274" s="17" t="s">
        <v>2439</v>
      </c>
      <c r="L274" s="31" t="s">
        <v>703</v>
      </c>
      <c r="M274" s="3">
        <v>56000</v>
      </c>
      <c r="N274" s="4">
        <v>70</v>
      </c>
      <c r="O274" s="4">
        <v>10</v>
      </c>
      <c r="P274" s="4">
        <v>0</v>
      </c>
      <c r="Q274" s="5">
        <f t="shared" si="13"/>
        <v>80</v>
      </c>
      <c r="R274" s="5">
        <v>100000</v>
      </c>
      <c r="S274" s="5">
        <v>50000</v>
      </c>
      <c r="T274" s="5">
        <v>0</v>
      </c>
      <c r="U274" s="5">
        <f t="shared" si="15"/>
        <v>4480000</v>
      </c>
      <c r="V274" s="5">
        <v>4630000</v>
      </c>
      <c r="W274" s="6">
        <v>1.9199999999999998E-2</v>
      </c>
      <c r="X274" s="35">
        <v>45931</v>
      </c>
      <c r="Y274" s="35">
        <v>45952</v>
      </c>
      <c r="Z274" s="4"/>
      <c r="AA274" s="21" t="s">
        <v>2632</v>
      </c>
      <c r="AB274" s="21" t="s">
        <v>2618</v>
      </c>
      <c r="AC274" s="34">
        <f t="shared" si="14"/>
        <v>88895.999999999985</v>
      </c>
      <c r="AD274" s="4" t="s">
        <v>2595</v>
      </c>
    </row>
    <row r="275" spans="1:30">
      <c r="A275" s="4">
        <v>20250072</v>
      </c>
      <c r="B275" s="4" t="s">
        <v>2224</v>
      </c>
      <c r="C275" s="4" t="s">
        <v>2225</v>
      </c>
      <c r="D275" s="20" t="s">
        <v>2225</v>
      </c>
      <c r="E275" s="4" t="s">
        <v>2359</v>
      </c>
      <c r="F275" s="4" t="s">
        <v>11</v>
      </c>
      <c r="G275" s="17" t="s">
        <v>21</v>
      </c>
      <c r="H275" s="16" t="s">
        <v>2578</v>
      </c>
      <c r="I275" s="16" t="s">
        <v>516</v>
      </c>
      <c r="J275" s="16" t="s">
        <v>712</v>
      </c>
      <c r="K275" s="17" t="s">
        <v>2277</v>
      </c>
      <c r="L275" s="31" t="s">
        <v>703</v>
      </c>
      <c r="M275" s="3">
        <v>54000</v>
      </c>
      <c r="N275" s="4">
        <v>70</v>
      </c>
      <c r="O275" s="4">
        <v>5</v>
      </c>
      <c r="P275" s="4">
        <v>0</v>
      </c>
      <c r="Q275" s="5">
        <f t="shared" si="13"/>
        <v>75</v>
      </c>
      <c r="R275" s="5">
        <v>90000</v>
      </c>
      <c r="S275" s="5">
        <v>75095</v>
      </c>
      <c r="T275" s="5">
        <v>0</v>
      </c>
      <c r="U275" s="5">
        <f t="shared" si="15"/>
        <v>4050000</v>
      </c>
      <c r="V275" s="5">
        <v>4215095</v>
      </c>
      <c r="W275" s="6">
        <v>1.9199999999999998E-2</v>
      </c>
      <c r="X275" s="35">
        <v>45931</v>
      </c>
      <c r="Y275" s="35">
        <v>45952</v>
      </c>
      <c r="Z275" s="4"/>
      <c r="AA275" s="21" t="s">
        <v>2633</v>
      </c>
      <c r="AB275" s="21" t="s">
        <v>2618</v>
      </c>
      <c r="AC275" s="34">
        <f t="shared" si="14"/>
        <v>80929.823999999993</v>
      </c>
      <c r="AD275" s="4" t="s">
        <v>2595</v>
      </c>
    </row>
    <row r="276" spans="1:30">
      <c r="A276" s="4">
        <v>20240062</v>
      </c>
      <c r="B276" s="4" t="s">
        <v>1050</v>
      </c>
      <c r="C276" s="4" t="s">
        <v>1088</v>
      </c>
      <c r="D276" s="20" t="s">
        <v>1088</v>
      </c>
      <c r="E276" s="4" t="s">
        <v>2559</v>
      </c>
      <c r="F276" s="4" t="s">
        <v>11</v>
      </c>
      <c r="G276" s="17" t="s">
        <v>21</v>
      </c>
      <c r="H276" s="16" t="s">
        <v>537</v>
      </c>
      <c r="I276" s="16" t="s">
        <v>2509</v>
      </c>
      <c r="J276" s="16" t="s">
        <v>800</v>
      </c>
      <c r="K276" s="17" t="s">
        <v>1530</v>
      </c>
      <c r="L276" s="31" t="s">
        <v>703</v>
      </c>
      <c r="M276" s="3">
        <v>60000</v>
      </c>
      <c r="N276" s="4">
        <v>80</v>
      </c>
      <c r="O276" s="4">
        <v>10</v>
      </c>
      <c r="P276" s="4">
        <v>0</v>
      </c>
      <c r="Q276" s="5">
        <f t="shared" si="13"/>
        <v>90</v>
      </c>
      <c r="R276" s="5">
        <v>40000</v>
      </c>
      <c r="S276" s="5">
        <v>150000</v>
      </c>
      <c r="T276" s="5">
        <v>0</v>
      </c>
      <c r="U276" s="5">
        <f t="shared" si="15"/>
        <v>5400000</v>
      </c>
      <c r="V276" s="5">
        <v>5590000</v>
      </c>
      <c r="W276" s="6">
        <v>1.9199999999999998E-2</v>
      </c>
      <c r="X276" s="35">
        <v>45931</v>
      </c>
      <c r="Y276" s="35">
        <v>45952</v>
      </c>
      <c r="Z276" s="4"/>
      <c r="AA276" s="21" t="s">
        <v>2638</v>
      </c>
      <c r="AB276" s="21" t="s">
        <v>2636</v>
      </c>
      <c r="AC276" s="34">
        <f t="shared" si="14"/>
        <v>107327.99999999999</v>
      </c>
      <c r="AD276" s="4" t="s">
        <v>2595</v>
      </c>
    </row>
    <row r="277" spans="1:30">
      <c r="A277" s="4">
        <v>20250086</v>
      </c>
      <c r="B277" s="4" t="s">
        <v>2328</v>
      </c>
      <c r="C277" s="4" t="s">
        <v>2534</v>
      </c>
      <c r="D277" s="20" t="s">
        <v>2329</v>
      </c>
      <c r="E277" s="4" t="s">
        <v>2331</v>
      </c>
      <c r="F277" s="4" t="s">
        <v>11</v>
      </c>
      <c r="G277" s="17" t="s">
        <v>21</v>
      </c>
      <c r="H277" s="16" t="s">
        <v>259</v>
      </c>
      <c r="I277" s="16" t="s">
        <v>260</v>
      </c>
      <c r="J277" s="16" t="s">
        <v>800</v>
      </c>
      <c r="K277" s="17" t="s">
        <v>2330</v>
      </c>
      <c r="L277" s="31" t="s">
        <v>703</v>
      </c>
      <c r="M277" s="3">
        <v>50000</v>
      </c>
      <c r="N277" s="4">
        <v>260</v>
      </c>
      <c r="O277" s="4">
        <v>10</v>
      </c>
      <c r="P277" s="4">
        <v>0</v>
      </c>
      <c r="Q277" s="5">
        <f t="shared" si="13"/>
        <v>270</v>
      </c>
      <c r="R277" s="5">
        <v>90000</v>
      </c>
      <c r="S277" s="5">
        <v>30000</v>
      </c>
      <c r="T277" s="5">
        <v>0</v>
      </c>
      <c r="U277" s="5">
        <f t="shared" si="15"/>
        <v>13500000</v>
      </c>
      <c r="V277" s="5">
        <v>13620000</v>
      </c>
      <c r="W277" s="6">
        <v>1.9199999999999998E-2</v>
      </c>
      <c r="X277" s="35">
        <v>45931</v>
      </c>
      <c r="Y277" s="35">
        <v>45952</v>
      </c>
      <c r="Z277" s="4"/>
      <c r="AA277" s="21" t="s">
        <v>2645</v>
      </c>
      <c r="AB277" s="21" t="s">
        <v>2636</v>
      </c>
      <c r="AC277" s="34">
        <f t="shared" si="14"/>
        <v>261503.99999999997</v>
      </c>
      <c r="AD277" s="4" t="s">
        <v>2595</v>
      </c>
    </row>
    <row r="278" spans="1:30">
      <c r="A278" s="4">
        <v>20250118</v>
      </c>
      <c r="B278" s="4" t="s">
        <v>2340</v>
      </c>
      <c r="C278" s="4" t="s">
        <v>2341</v>
      </c>
      <c r="D278" s="20" t="s">
        <v>2341</v>
      </c>
      <c r="E278" s="4" t="s">
        <v>2360</v>
      </c>
      <c r="F278" s="4" t="s">
        <v>11</v>
      </c>
      <c r="G278" s="17" t="s">
        <v>21</v>
      </c>
      <c r="H278" s="16" t="s">
        <v>543</v>
      </c>
      <c r="I278" s="16" t="s">
        <v>257</v>
      </c>
      <c r="J278" s="16" t="s">
        <v>258</v>
      </c>
      <c r="K278" s="17" t="s">
        <v>2342</v>
      </c>
      <c r="L278" s="31" t="s">
        <v>703</v>
      </c>
      <c r="M278" s="3">
        <v>58000</v>
      </c>
      <c r="N278" s="4">
        <v>85</v>
      </c>
      <c r="O278" s="4">
        <v>5</v>
      </c>
      <c r="P278" s="4">
        <v>0</v>
      </c>
      <c r="Q278" s="5">
        <f t="shared" si="13"/>
        <v>90</v>
      </c>
      <c r="R278" s="5">
        <v>100000</v>
      </c>
      <c r="S278" s="5">
        <v>50000</v>
      </c>
      <c r="T278" s="5">
        <v>0</v>
      </c>
      <c r="U278" s="5">
        <f t="shared" si="15"/>
        <v>5220000</v>
      </c>
      <c r="V278" s="5">
        <v>5370000</v>
      </c>
      <c r="W278" s="6">
        <v>1.9199999999999998E-2</v>
      </c>
      <c r="X278" s="35">
        <v>45931</v>
      </c>
      <c r="Y278" s="35">
        <v>45952</v>
      </c>
      <c r="Z278" s="4"/>
      <c r="AA278" s="21" t="s">
        <v>2646</v>
      </c>
      <c r="AB278" s="21" t="s">
        <v>2643</v>
      </c>
      <c r="AC278" s="34">
        <f t="shared" si="14"/>
        <v>103103.99999999999</v>
      </c>
      <c r="AD278" s="4" t="s">
        <v>2595</v>
      </c>
    </row>
    <row r="279" spans="1:30">
      <c r="A279" s="4" t="s">
        <v>2521</v>
      </c>
      <c r="B279" s="4" t="s">
        <v>51</v>
      </c>
      <c r="C279" s="4" t="s">
        <v>1331</v>
      </c>
      <c r="D279" s="20" t="s">
        <v>1331</v>
      </c>
      <c r="E279" s="4" t="s">
        <v>954</v>
      </c>
      <c r="F279" s="4" t="s">
        <v>10</v>
      </c>
      <c r="G279" s="17" t="s">
        <v>21</v>
      </c>
      <c r="H279" s="16" t="s">
        <v>15</v>
      </c>
      <c r="I279" s="16" t="s">
        <v>262</v>
      </c>
      <c r="J279" s="16" t="s">
        <v>683</v>
      </c>
      <c r="K279" s="17" t="s">
        <v>1757</v>
      </c>
      <c r="L279" s="31" t="s">
        <v>703</v>
      </c>
      <c r="M279" s="3">
        <v>75000</v>
      </c>
      <c r="N279" s="4">
        <v>269</v>
      </c>
      <c r="O279" s="4">
        <v>15</v>
      </c>
      <c r="P279" s="4">
        <v>0</v>
      </c>
      <c r="Q279" s="5">
        <f t="shared" si="13"/>
        <v>284</v>
      </c>
      <c r="R279" s="5">
        <v>250000</v>
      </c>
      <c r="S279" s="5">
        <v>30000</v>
      </c>
      <c r="T279" s="5">
        <v>0</v>
      </c>
      <c r="U279" s="5">
        <f t="shared" si="15"/>
        <v>21300000</v>
      </c>
      <c r="V279" s="5">
        <v>21580000</v>
      </c>
      <c r="W279" s="6">
        <v>1.9199999999999998E-2</v>
      </c>
      <c r="X279" s="35">
        <v>45931</v>
      </c>
      <c r="Y279" s="35">
        <v>45952</v>
      </c>
      <c r="Z279" s="4"/>
      <c r="AA279" s="21" t="s">
        <v>2615</v>
      </c>
      <c r="AB279" s="21" t="s">
        <v>2619</v>
      </c>
      <c r="AC279" s="34">
        <f t="shared" si="14"/>
        <v>414335.99999999994</v>
      </c>
      <c r="AD279" s="4" t="s">
        <v>2594</v>
      </c>
    </row>
    <row r="280" spans="1:30">
      <c r="A280" s="4">
        <v>20200052</v>
      </c>
      <c r="B280" s="4" t="s">
        <v>697</v>
      </c>
      <c r="C280" s="4" t="s">
        <v>1337</v>
      </c>
      <c r="D280" s="20" t="s">
        <v>1337</v>
      </c>
      <c r="E280" s="4" t="s">
        <v>283</v>
      </c>
      <c r="F280" s="4" t="s">
        <v>10</v>
      </c>
      <c r="G280" s="17" t="s">
        <v>21</v>
      </c>
      <c r="H280" s="16" t="s">
        <v>14</v>
      </c>
      <c r="I280" s="16" t="s">
        <v>501</v>
      </c>
      <c r="J280" s="16" t="s">
        <v>678</v>
      </c>
      <c r="K280" s="17" t="s">
        <v>1763</v>
      </c>
      <c r="L280" s="31" t="s">
        <v>703</v>
      </c>
      <c r="M280" s="3">
        <v>75000</v>
      </c>
      <c r="N280" s="4">
        <v>84</v>
      </c>
      <c r="O280" s="4">
        <v>6</v>
      </c>
      <c r="P280" s="4">
        <v>0</v>
      </c>
      <c r="Q280" s="5">
        <f t="shared" si="13"/>
        <v>90</v>
      </c>
      <c r="R280" s="5">
        <v>150000</v>
      </c>
      <c r="S280" s="5">
        <v>30000</v>
      </c>
      <c r="T280" s="5">
        <v>0</v>
      </c>
      <c r="U280" s="5">
        <f t="shared" si="15"/>
        <v>6750000</v>
      </c>
      <c r="V280" s="5">
        <v>6930000</v>
      </c>
      <c r="W280" s="6">
        <v>1.9199999999999998E-2</v>
      </c>
      <c r="X280" s="35">
        <v>45931</v>
      </c>
      <c r="Y280" s="35">
        <v>45952</v>
      </c>
      <c r="Z280" s="4"/>
      <c r="AA280" s="21" t="s">
        <v>2620</v>
      </c>
      <c r="AB280" s="21" t="s">
        <v>2621</v>
      </c>
      <c r="AC280" s="34">
        <f t="shared" si="14"/>
        <v>133056</v>
      </c>
      <c r="AD280" s="4" t="s">
        <v>2594</v>
      </c>
    </row>
    <row r="281" spans="1:30">
      <c r="A281" s="4">
        <v>20150128</v>
      </c>
      <c r="B281" s="4" t="s">
        <v>37</v>
      </c>
      <c r="C281" s="4" t="s">
        <v>1321</v>
      </c>
      <c r="D281" s="20" t="s">
        <v>1321</v>
      </c>
      <c r="E281" s="4" t="s">
        <v>273</v>
      </c>
      <c r="F281" s="4" t="s">
        <v>10</v>
      </c>
      <c r="G281" s="17" t="s">
        <v>21</v>
      </c>
      <c r="H281" s="16" t="s">
        <v>15</v>
      </c>
      <c r="I281" s="26" t="s">
        <v>262</v>
      </c>
      <c r="J281" s="16" t="s">
        <v>683</v>
      </c>
      <c r="K281" s="17" t="s">
        <v>1749</v>
      </c>
      <c r="L281" s="31" t="s">
        <v>703</v>
      </c>
      <c r="M281" s="3">
        <v>75000</v>
      </c>
      <c r="N281" s="4">
        <v>213</v>
      </c>
      <c r="O281" s="4">
        <v>10</v>
      </c>
      <c r="P281" s="4">
        <v>0</v>
      </c>
      <c r="Q281" s="5">
        <f t="shared" si="13"/>
        <v>223</v>
      </c>
      <c r="R281" s="5">
        <v>500000</v>
      </c>
      <c r="S281" s="5">
        <v>100000</v>
      </c>
      <c r="T281" s="5">
        <v>0</v>
      </c>
      <c r="U281" s="5">
        <f t="shared" si="15"/>
        <v>16725000</v>
      </c>
      <c r="V281" s="5">
        <v>17325000</v>
      </c>
      <c r="W281" s="6">
        <v>1.9199999999999998E-2</v>
      </c>
      <c r="X281" s="35">
        <v>45931</v>
      </c>
      <c r="Y281" s="35">
        <v>45952</v>
      </c>
      <c r="Z281" s="4"/>
      <c r="AA281" s="21" t="s">
        <v>2615</v>
      </c>
      <c r="AB281" s="21" t="s">
        <v>2619</v>
      </c>
      <c r="AC281" s="34">
        <f t="shared" si="14"/>
        <v>332639.99999999994</v>
      </c>
      <c r="AD281" s="4" t="s">
        <v>2594</v>
      </c>
    </row>
    <row r="282" spans="1:30">
      <c r="A282" s="4">
        <v>20170041</v>
      </c>
      <c r="B282" s="4" t="s">
        <v>49</v>
      </c>
      <c r="C282" s="4" t="s">
        <v>1320</v>
      </c>
      <c r="D282" s="20" t="s">
        <v>1320</v>
      </c>
      <c r="E282" s="4" t="s">
        <v>284</v>
      </c>
      <c r="F282" s="4" t="s">
        <v>10</v>
      </c>
      <c r="G282" s="17" t="s">
        <v>21</v>
      </c>
      <c r="H282" s="16" t="s">
        <v>15</v>
      </c>
      <c r="I282" s="16" t="s">
        <v>262</v>
      </c>
      <c r="J282" s="16" t="s">
        <v>683</v>
      </c>
      <c r="K282" s="17" t="s">
        <v>1533</v>
      </c>
      <c r="L282" s="31" t="s">
        <v>703</v>
      </c>
      <c r="M282" s="3">
        <v>75000</v>
      </c>
      <c r="N282" s="4">
        <v>625</v>
      </c>
      <c r="O282" s="4">
        <v>30</v>
      </c>
      <c r="P282" s="4">
        <v>0</v>
      </c>
      <c r="Q282" s="5">
        <f t="shared" si="13"/>
        <v>655</v>
      </c>
      <c r="R282" s="5">
        <v>1500000</v>
      </c>
      <c r="S282" s="5">
        <v>250000</v>
      </c>
      <c r="T282" s="5">
        <v>0</v>
      </c>
      <c r="U282" s="5">
        <f t="shared" si="15"/>
        <v>49125000</v>
      </c>
      <c r="V282" s="5">
        <v>50875000</v>
      </c>
      <c r="W282" s="6">
        <v>1.9199999999999998E-2</v>
      </c>
      <c r="X282" s="35">
        <v>45931</v>
      </c>
      <c r="Y282" s="35">
        <v>45952</v>
      </c>
      <c r="Z282" s="4"/>
      <c r="AA282" s="21" t="s">
        <v>2615</v>
      </c>
      <c r="AB282" s="21" t="s">
        <v>2619</v>
      </c>
      <c r="AC282" s="34">
        <f t="shared" si="14"/>
        <v>976799.99999999988</v>
      </c>
      <c r="AD282" s="4" t="s">
        <v>2594</v>
      </c>
    </row>
    <row r="283" spans="1:30">
      <c r="A283" s="4">
        <v>20170343</v>
      </c>
      <c r="B283" s="4" t="s">
        <v>42</v>
      </c>
      <c r="C283" s="4" t="s">
        <v>1327</v>
      </c>
      <c r="D283" s="20" t="s">
        <v>1327</v>
      </c>
      <c r="E283" s="4" t="s">
        <v>276</v>
      </c>
      <c r="F283" s="4" t="s">
        <v>10</v>
      </c>
      <c r="G283" s="17" t="s">
        <v>21</v>
      </c>
      <c r="H283" s="16" t="s">
        <v>15</v>
      </c>
      <c r="I283" s="16" t="s">
        <v>262</v>
      </c>
      <c r="J283" s="16" t="s">
        <v>683</v>
      </c>
      <c r="K283" s="17" t="s">
        <v>1753</v>
      </c>
      <c r="L283" s="31" t="s">
        <v>703</v>
      </c>
      <c r="M283" s="3">
        <v>75000</v>
      </c>
      <c r="N283" s="4">
        <v>100</v>
      </c>
      <c r="O283" s="4">
        <v>10</v>
      </c>
      <c r="P283" s="4">
        <v>0</v>
      </c>
      <c r="Q283" s="5">
        <f t="shared" si="13"/>
        <v>110</v>
      </c>
      <c r="R283" s="5">
        <v>120000</v>
      </c>
      <c r="S283" s="5">
        <v>50000</v>
      </c>
      <c r="T283" s="5">
        <v>0</v>
      </c>
      <c r="U283" s="5">
        <f t="shared" si="15"/>
        <v>8250000</v>
      </c>
      <c r="V283" s="5">
        <v>8420000</v>
      </c>
      <c r="W283" s="6">
        <v>1.9199999999999998E-2</v>
      </c>
      <c r="X283" s="35">
        <v>45931</v>
      </c>
      <c r="Y283" s="35">
        <v>45952</v>
      </c>
      <c r="Z283" s="4"/>
      <c r="AA283" s="21" t="s">
        <v>2615</v>
      </c>
      <c r="AB283" s="21" t="s">
        <v>2619</v>
      </c>
      <c r="AC283" s="34">
        <f t="shared" si="14"/>
        <v>161664</v>
      </c>
      <c r="AD283" s="4" t="s">
        <v>2594</v>
      </c>
    </row>
    <row r="284" spans="1:30">
      <c r="A284" s="4">
        <v>20091259</v>
      </c>
      <c r="B284" s="4" t="s">
        <v>35</v>
      </c>
      <c r="C284" s="4" t="s">
        <v>1315</v>
      </c>
      <c r="D284" s="20" t="s">
        <v>1315</v>
      </c>
      <c r="E284" s="4" t="s">
        <v>271</v>
      </c>
      <c r="F284" s="4" t="s">
        <v>10</v>
      </c>
      <c r="G284" s="17" t="s">
        <v>21</v>
      </c>
      <c r="H284" s="16" t="s">
        <v>15</v>
      </c>
      <c r="I284" s="16" t="s">
        <v>262</v>
      </c>
      <c r="J284" s="16" t="s">
        <v>683</v>
      </c>
      <c r="K284" s="17" t="s">
        <v>1744</v>
      </c>
      <c r="L284" s="31" t="s">
        <v>703</v>
      </c>
      <c r="M284" s="3">
        <v>71522</v>
      </c>
      <c r="N284" s="4">
        <v>115</v>
      </c>
      <c r="O284" s="4">
        <v>20</v>
      </c>
      <c r="P284" s="4">
        <v>0</v>
      </c>
      <c r="Q284" s="5">
        <f t="shared" si="13"/>
        <v>135</v>
      </c>
      <c r="R284" s="5">
        <v>160000</v>
      </c>
      <c r="S284" s="5">
        <v>200000</v>
      </c>
      <c r="T284" s="5">
        <v>0</v>
      </c>
      <c r="U284" s="5">
        <f t="shared" si="15"/>
        <v>9655470</v>
      </c>
      <c r="V284" s="5">
        <v>10015470</v>
      </c>
      <c r="W284" s="6">
        <v>1.9199999999999998E-2</v>
      </c>
      <c r="X284" s="35">
        <v>45931</v>
      </c>
      <c r="Y284" s="35">
        <v>45952</v>
      </c>
      <c r="Z284" s="4"/>
      <c r="AA284" s="21" t="s">
        <v>2615</v>
      </c>
      <c r="AB284" s="21" t="s">
        <v>2619</v>
      </c>
      <c r="AC284" s="34">
        <f t="shared" si="14"/>
        <v>192297.02399999998</v>
      </c>
      <c r="AD284" s="4" t="s">
        <v>2594</v>
      </c>
    </row>
    <row r="285" spans="1:30">
      <c r="A285" s="4">
        <v>20070677</v>
      </c>
      <c r="B285" s="4" t="s">
        <v>62</v>
      </c>
      <c r="C285" s="4" t="s">
        <v>1297</v>
      </c>
      <c r="D285" s="20" t="s">
        <v>1297</v>
      </c>
      <c r="E285" s="4" t="s">
        <v>295</v>
      </c>
      <c r="F285" s="4" t="s">
        <v>10</v>
      </c>
      <c r="G285" s="17" t="s">
        <v>21</v>
      </c>
      <c r="H285" s="16" t="s">
        <v>14</v>
      </c>
      <c r="I285" s="16" t="s">
        <v>501</v>
      </c>
      <c r="J285" s="16" t="s">
        <v>678</v>
      </c>
      <c r="K285" s="17" t="s">
        <v>1727</v>
      </c>
      <c r="L285" s="31" t="s">
        <v>703</v>
      </c>
      <c r="M285" s="3">
        <v>60458</v>
      </c>
      <c r="N285" s="4">
        <v>1034</v>
      </c>
      <c r="O285" s="4">
        <v>66</v>
      </c>
      <c r="P285" s="4">
        <v>0</v>
      </c>
      <c r="Q285" s="5">
        <f t="shared" si="13"/>
        <v>1100</v>
      </c>
      <c r="R285" s="5">
        <v>1400000</v>
      </c>
      <c r="S285" s="5">
        <v>400000</v>
      </c>
      <c r="T285" s="5">
        <v>0</v>
      </c>
      <c r="U285" s="5">
        <f t="shared" si="15"/>
        <v>66503800</v>
      </c>
      <c r="V285" s="5">
        <v>68303800</v>
      </c>
      <c r="W285" s="6">
        <v>1.9199999999999998E-2</v>
      </c>
      <c r="X285" s="35">
        <v>45931</v>
      </c>
      <c r="Y285" s="35">
        <v>45952</v>
      </c>
      <c r="Z285" s="4"/>
      <c r="AA285" s="21" t="s">
        <v>2620</v>
      </c>
      <c r="AB285" s="21" t="s">
        <v>2621</v>
      </c>
      <c r="AC285" s="34">
        <f t="shared" si="14"/>
        <v>1311432.96</v>
      </c>
      <c r="AD285" s="4" t="s">
        <v>2594</v>
      </c>
    </row>
    <row r="286" spans="1:30">
      <c r="A286" s="4">
        <v>20190503</v>
      </c>
      <c r="B286" s="4" t="s">
        <v>47</v>
      </c>
      <c r="C286" s="4" t="s">
        <v>1299</v>
      </c>
      <c r="D286" s="20" t="s">
        <v>1299</v>
      </c>
      <c r="E286" s="4" t="s">
        <v>281</v>
      </c>
      <c r="F286" s="4" t="s">
        <v>10</v>
      </c>
      <c r="G286" s="17" t="s">
        <v>21</v>
      </c>
      <c r="H286" s="16" t="s">
        <v>15</v>
      </c>
      <c r="I286" s="16" t="s">
        <v>262</v>
      </c>
      <c r="J286" s="16" t="s">
        <v>683</v>
      </c>
      <c r="K286" s="17" t="s">
        <v>1729</v>
      </c>
      <c r="L286" s="31" t="s">
        <v>703</v>
      </c>
      <c r="M286" s="3">
        <v>65000</v>
      </c>
      <c r="N286" s="4">
        <v>70</v>
      </c>
      <c r="O286" s="4">
        <v>5</v>
      </c>
      <c r="P286" s="4">
        <v>0</v>
      </c>
      <c r="Q286" s="5">
        <f t="shared" si="13"/>
        <v>75</v>
      </c>
      <c r="R286" s="5">
        <v>120000</v>
      </c>
      <c r="S286" s="5">
        <v>100000</v>
      </c>
      <c r="T286" s="5">
        <v>0</v>
      </c>
      <c r="U286" s="5">
        <f t="shared" si="15"/>
        <v>4875000</v>
      </c>
      <c r="V286" s="5">
        <v>5095000</v>
      </c>
      <c r="W286" s="6">
        <v>1.9199999999999998E-2</v>
      </c>
      <c r="X286" s="35">
        <v>45931</v>
      </c>
      <c r="Y286" s="35">
        <v>45952</v>
      </c>
      <c r="Z286" s="4"/>
      <c r="AA286" s="21" t="s">
        <v>2615</v>
      </c>
      <c r="AB286" s="21" t="s">
        <v>2619</v>
      </c>
      <c r="AC286" s="34">
        <f t="shared" si="14"/>
        <v>97823.999999999985</v>
      </c>
      <c r="AD286" s="4" t="s">
        <v>2594</v>
      </c>
    </row>
    <row r="287" spans="1:30">
      <c r="A287" s="4">
        <v>20110537</v>
      </c>
      <c r="B287" s="4" t="s">
        <v>36</v>
      </c>
      <c r="C287" s="4" t="s">
        <v>1298</v>
      </c>
      <c r="D287" s="20" t="s">
        <v>1298</v>
      </c>
      <c r="E287" s="4" t="s">
        <v>272</v>
      </c>
      <c r="F287" s="4" t="s">
        <v>10</v>
      </c>
      <c r="G287" s="17" t="s">
        <v>21</v>
      </c>
      <c r="H287" s="16" t="s">
        <v>15</v>
      </c>
      <c r="I287" s="16" t="s">
        <v>262</v>
      </c>
      <c r="J287" s="16" t="s">
        <v>683</v>
      </c>
      <c r="K287" s="17" t="s">
        <v>1728</v>
      </c>
      <c r="L287" s="31" t="s">
        <v>703</v>
      </c>
      <c r="M287" s="3">
        <v>60000</v>
      </c>
      <c r="N287" s="4">
        <v>170</v>
      </c>
      <c r="O287" s="4">
        <v>10</v>
      </c>
      <c r="P287" s="4">
        <v>0</v>
      </c>
      <c r="Q287" s="5">
        <f t="shared" si="13"/>
        <v>180</v>
      </c>
      <c r="R287" s="5">
        <v>100000</v>
      </c>
      <c r="S287" s="5">
        <v>50000</v>
      </c>
      <c r="T287" s="5">
        <v>0</v>
      </c>
      <c r="U287" s="5">
        <f t="shared" si="15"/>
        <v>10800000</v>
      </c>
      <c r="V287" s="5">
        <v>10950000</v>
      </c>
      <c r="W287" s="6">
        <v>1.9199999999999998E-2</v>
      </c>
      <c r="X287" s="35">
        <v>45931</v>
      </c>
      <c r="Y287" s="35">
        <v>45952</v>
      </c>
      <c r="Z287" s="4"/>
      <c r="AA287" s="21" t="s">
        <v>2615</v>
      </c>
      <c r="AB287" s="21" t="s">
        <v>2619</v>
      </c>
      <c r="AC287" s="34">
        <f t="shared" si="14"/>
        <v>210239.99999999997</v>
      </c>
      <c r="AD287" s="4" t="s">
        <v>2594</v>
      </c>
    </row>
    <row r="288" spans="1:30">
      <c r="A288" s="4">
        <v>2006207</v>
      </c>
      <c r="B288" s="4" t="s">
        <v>64</v>
      </c>
      <c r="C288" s="4" t="s">
        <v>1300</v>
      </c>
      <c r="D288" s="20" t="s">
        <v>1300</v>
      </c>
      <c r="E288" s="4" t="s">
        <v>297</v>
      </c>
      <c r="F288" s="4" t="s">
        <v>10</v>
      </c>
      <c r="G288" s="17" t="s">
        <v>21</v>
      </c>
      <c r="H288" s="16" t="s">
        <v>512</v>
      </c>
      <c r="I288" s="16" t="s">
        <v>501</v>
      </c>
      <c r="J288" s="16" t="s">
        <v>678</v>
      </c>
      <c r="K288" s="17" t="s">
        <v>1730</v>
      </c>
      <c r="L288" s="31" t="s">
        <v>703</v>
      </c>
      <c r="M288" s="3">
        <v>60000</v>
      </c>
      <c r="N288" s="4">
        <v>1343</v>
      </c>
      <c r="O288" s="4">
        <v>57</v>
      </c>
      <c r="P288" s="4">
        <v>0</v>
      </c>
      <c r="Q288" s="5">
        <f t="shared" si="13"/>
        <v>1400</v>
      </c>
      <c r="R288" s="5">
        <v>1000000</v>
      </c>
      <c r="S288" s="5">
        <v>200000</v>
      </c>
      <c r="T288" s="5">
        <v>0</v>
      </c>
      <c r="U288" s="5">
        <f t="shared" si="15"/>
        <v>84000000</v>
      </c>
      <c r="V288" s="5">
        <v>85200000</v>
      </c>
      <c r="W288" s="6">
        <v>1.9199999999999998E-2</v>
      </c>
      <c r="X288" s="35">
        <v>45931</v>
      </c>
      <c r="Y288" s="35">
        <v>45952</v>
      </c>
      <c r="Z288" s="4"/>
      <c r="AA288" s="21" t="s">
        <v>2620</v>
      </c>
      <c r="AB288" s="21" t="s">
        <v>2621</v>
      </c>
      <c r="AC288" s="34">
        <f t="shared" si="14"/>
        <v>1635839.9999999998</v>
      </c>
      <c r="AD288" s="4" t="s">
        <v>2594</v>
      </c>
    </row>
    <row r="289" spans="1:30">
      <c r="A289" s="4">
        <v>20170280</v>
      </c>
      <c r="B289" s="4" t="s">
        <v>31</v>
      </c>
      <c r="C289" s="4" t="s">
        <v>1318</v>
      </c>
      <c r="D289" s="20" t="s">
        <v>1318</v>
      </c>
      <c r="E289" s="4" t="s">
        <v>267</v>
      </c>
      <c r="F289" s="4" t="s">
        <v>10</v>
      </c>
      <c r="G289" s="17" t="s">
        <v>21</v>
      </c>
      <c r="H289" s="16" t="s">
        <v>15</v>
      </c>
      <c r="I289" s="16" t="s">
        <v>262</v>
      </c>
      <c r="J289" s="16" t="s">
        <v>683</v>
      </c>
      <c r="K289" s="17" t="s">
        <v>1747</v>
      </c>
      <c r="L289" s="31" t="s">
        <v>703</v>
      </c>
      <c r="M289" s="3">
        <v>72893</v>
      </c>
      <c r="N289" s="4">
        <v>90</v>
      </c>
      <c r="O289" s="4">
        <v>5</v>
      </c>
      <c r="P289" s="4">
        <v>0</v>
      </c>
      <c r="Q289" s="5">
        <f t="shared" si="13"/>
        <v>95</v>
      </c>
      <c r="R289" s="5">
        <v>100000</v>
      </c>
      <c r="S289" s="5">
        <v>50000</v>
      </c>
      <c r="T289" s="5">
        <v>0</v>
      </c>
      <c r="U289" s="5">
        <f t="shared" si="15"/>
        <v>6924835</v>
      </c>
      <c r="V289" s="5">
        <v>7074835</v>
      </c>
      <c r="W289" s="6">
        <v>1.9199999999999998E-2</v>
      </c>
      <c r="X289" s="35">
        <v>45931</v>
      </c>
      <c r="Y289" s="35">
        <v>45952</v>
      </c>
      <c r="Z289" s="4"/>
      <c r="AA289" s="21" t="s">
        <v>2615</v>
      </c>
      <c r="AB289" s="21" t="s">
        <v>2619</v>
      </c>
      <c r="AC289" s="34">
        <f t="shared" si="14"/>
        <v>135836.83199999999</v>
      </c>
      <c r="AD289" s="4" t="s">
        <v>2594</v>
      </c>
    </row>
    <row r="290" spans="1:30">
      <c r="A290" s="4">
        <v>20180828</v>
      </c>
      <c r="B290" s="4" t="s">
        <v>57</v>
      </c>
      <c r="C290" s="4" t="s">
        <v>1307</v>
      </c>
      <c r="D290" s="20" t="s">
        <v>1307</v>
      </c>
      <c r="E290" s="4" t="s">
        <v>291</v>
      </c>
      <c r="F290" s="4" t="s">
        <v>10</v>
      </c>
      <c r="G290" s="17" t="s">
        <v>21</v>
      </c>
      <c r="H290" s="16" t="s">
        <v>507</v>
      </c>
      <c r="I290" s="16" t="s">
        <v>501</v>
      </c>
      <c r="J290" s="16" t="s">
        <v>678</v>
      </c>
      <c r="K290" s="17" t="s">
        <v>1737</v>
      </c>
      <c r="L290" s="31" t="s">
        <v>703</v>
      </c>
      <c r="M290" s="3">
        <v>65000</v>
      </c>
      <c r="N290" s="4">
        <v>188</v>
      </c>
      <c r="O290" s="4">
        <v>12</v>
      </c>
      <c r="P290" s="4">
        <v>0</v>
      </c>
      <c r="Q290" s="5">
        <f t="shared" si="13"/>
        <v>200</v>
      </c>
      <c r="R290" s="5">
        <v>171319.06934748049</v>
      </c>
      <c r="S290" s="5">
        <v>200000</v>
      </c>
      <c r="T290" s="5">
        <v>0</v>
      </c>
      <c r="U290" s="5">
        <f t="shared" si="15"/>
        <v>13000000</v>
      </c>
      <c r="V290" s="5">
        <v>13371319.06934748</v>
      </c>
      <c r="W290" s="6">
        <v>1.9199999999999998E-2</v>
      </c>
      <c r="X290" s="35">
        <v>45931</v>
      </c>
      <c r="Y290" s="35">
        <v>45952</v>
      </c>
      <c r="Z290" s="4"/>
      <c r="AA290" s="21" t="s">
        <v>2620</v>
      </c>
      <c r="AB290" s="21" t="s">
        <v>2621</v>
      </c>
      <c r="AC290" s="34">
        <f t="shared" si="14"/>
        <v>256729.32613147161</v>
      </c>
      <c r="AD290" s="4" t="s">
        <v>2594</v>
      </c>
    </row>
    <row r="291" spans="1:30">
      <c r="A291" s="4">
        <v>20180636</v>
      </c>
      <c r="B291" s="4" t="s">
        <v>79</v>
      </c>
      <c r="C291" s="4" t="s">
        <v>1295</v>
      </c>
      <c r="D291" s="20" t="s">
        <v>1295</v>
      </c>
      <c r="E291" s="4" t="s">
        <v>312</v>
      </c>
      <c r="F291" s="4" t="s">
        <v>10</v>
      </c>
      <c r="G291" s="17" t="s">
        <v>21</v>
      </c>
      <c r="H291" s="16" t="s">
        <v>16</v>
      </c>
      <c r="I291" s="16" t="s">
        <v>17</v>
      </c>
      <c r="J291" s="16" t="s">
        <v>908</v>
      </c>
      <c r="K291" s="17" t="s">
        <v>1725</v>
      </c>
      <c r="L291" s="31" t="s">
        <v>703</v>
      </c>
      <c r="M291" s="3">
        <v>63888</v>
      </c>
      <c r="N291" s="4">
        <v>320</v>
      </c>
      <c r="O291" s="4">
        <v>20</v>
      </c>
      <c r="P291" s="4">
        <v>0</v>
      </c>
      <c r="Q291" s="5">
        <f t="shared" si="13"/>
        <v>340</v>
      </c>
      <c r="R291" s="5">
        <v>350000</v>
      </c>
      <c r="S291" s="5">
        <v>150000</v>
      </c>
      <c r="T291" s="5">
        <v>0</v>
      </c>
      <c r="U291" s="5">
        <f t="shared" si="15"/>
        <v>21721920</v>
      </c>
      <c r="V291" s="5">
        <v>22221920</v>
      </c>
      <c r="W291" s="6">
        <v>1.9199999999999998E-2</v>
      </c>
      <c r="X291" s="35">
        <v>45931</v>
      </c>
      <c r="Y291" s="35">
        <v>45952</v>
      </c>
      <c r="Z291" s="4"/>
      <c r="AA291" s="21" t="s">
        <v>2626</v>
      </c>
      <c r="AB291" s="21" t="s">
        <v>2625</v>
      </c>
      <c r="AC291" s="34">
        <f t="shared" si="14"/>
        <v>426660.86399999994</v>
      </c>
      <c r="AD291" s="4" t="s">
        <v>2594</v>
      </c>
    </row>
    <row r="292" spans="1:30">
      <c r="A292" s="4">
        <v>20170163</v>
      </c>
      <c r="B292" s="4" t="s">
        <v>70</v>
      </c>
      <c r="C292" s="4" t="s">
        <v>1313</v>
      </c>
      <c r="D292" s="20" t="s">
        <v>1313</v>
      </c>
      <c r="E292" s="4" t="s">
        <v>303</v>
      </c>
      <c r="F292" s="4" t="s">
        <v>10</v>
      </c>
      <c r="G292" s="17" t="s">
        <v>21</v>
      </c>
      <c r="H292" s="16" t="s">
        <v>20</v>
      </c>
      <c r="I292" s="16" t="s">
        <v>17</v>
      </c>
      <c r="J292" s="16" t="s">
        <v>908</v>
      </c>
      <c r="K292" s="17" t="s">
        <v>1742</v>
      </c>
      <c r="L292" s="31" t="s">
        <v>703</v>
      </c>
      <c r="M292" s="3">
        <v>65000</v>
      </c>
      <c r="N292" s="4">
        <v>220</v>
      </c>
      <c r="O292" s="4">
        <v>21</v>
      </c>
      <c r="P292" s="4">
        <v>0</v>
      </c>
      <c r="Q292" s="5">
        <f t="shared" si="13"/>
        <v>241</v>
      </c>
      <c r="R292" s="5">
        <v>350000</v>
      </c>
      <c r="S292" s="5">
        <v>200000</v>
      </c>
      <c r="T292" s="5">
        <v>0</v>
      </c>
      <c r="U292" s="5">
        <f t="shared" si="15"/>
        <v>15665000</v>
      </c>
      <c r="V292" s="5">
        <v>16215000</v>
      </c>
      <c r="W292" s="6">
        <v>1.9199999999999998E-2</v>
      </c>
      <c r="X292" s="35">
        <v>45931</v>
      </c>
      <c r="Y292" s="35">
        <v>45952</v>
      </c>
      <c r="Z292" s="4"/>
      <c r="AA292" s="21" t="s">
        <v>2626</v>
      </c>
      <c r="AB292" s="21" t="s">
        <v>2625</v>
      </c>
      <c r="AC292" s="34">
        <f t="shared" si="14"/>
        <v>311328</v>
      </c>
      <c r="AD292" s="4" t="s">
        <v>2594</v>
      </c>
    </row>
    <row r="293" spans="1:30">
      <c r="A293" s="4">
        <v>2004146</v>
      </c>
      <c r="B293" s="4" t="s">
        <v>61</v>
      </c>
      <c r="C293" s="4" t="s">
        <v>1325</v>
      </c>
      <c r="D293" s="20" t="s">
        <v>1325</v>
      </c>
      <c r="E293" s="4" t="s">
        <v>1326</v>
      </c>
      <c r="F293" s="4" t="s">
        <v>10</v>
      </c>
      <c r="G293" s="17" t="s">
        <v>21</v>
      </c>
      <c r="H293" s="16" t="s">
        <v>14</v>
      </c>
      <c r="I293" s="16" t="s">
        <v>501</v>
      </c>
      <c r="J293" s="16" t="s">
        <v>678</v>
      </c>
      <c r="K293" s="17" t="s">
        <v>1752</v>
      </c>
      <c r="L293" s="31" t="s">
        <v>703</v>
      </c>
      <c r="M293" s="3">
        <v>60257</v>
      </c>
      <c r="N293" s="4">
        <v>1130</v>
      </c>
      <c r="O293" s="4">
        <v>70</v>
      </c>
      <c r="P293" s="4">
        <v>0</v>
      </c>
      <c r="Q293" s="5">
        <f t="shared" si="13"/>
        <v>1200</v>
      </c>
      <c r="R293" s="5">
        <v>1300000</v>
      </c>
      <c r="S293" s="5">
        <v>450000</v>
      </c>
      <c r="T293" s="5">
        <v>0</v>
      </c>
      <c r="U293" s="5">
        <f t="shared" si="15"/>
        <v>72308400</v>
      </c>
      <c r="V293" s="5">
        <v>74058400</v>
      </c>
      <c r="W293" s="6">
        <v>1.9199999999999998E-2</v>
      </c>
      <c r="X293" s="35">
        <v>45931</v>
      </c>
      <c r="Y293" s="35">
        <v>45952</v>
      </c>
      <c r="Z293" s="4"/>
      <c r="AA293" s="21" t="s">
        <v>2620</v>
      </c>
      <c r="AB293" s="21" t="s">
        <v>2621</v>
      </c>
      <c r="AC293" s="34">
        <f t="shared" si="14"/>
        <v>1421921.2799999998</v>
      </c>
      <c r="AD293" s="4" t="s">
        <v>2594</v>
      </c>
    </row>
    <row r="294" spans="1:30">
      <c r="A294" s="4">
        <v>20160264</v>
      </c>
      <c r="B294" s="4" t="s">
        <v>86</v>
      </c>
      <c r="C294" s="4" t="s">
        <v>1305</v>
      </c>
      <c r="D294" s="20" t="s">
        <v>1305</v>
      </c>
      <c r="E294" s="4" t="s">
        <v>319</v>
      </c>
      <c r="F294" s="4" t="s">
        <v>10</v>
      </c>
      <c r="G294" s="17" t="s">
        <v>21</v>
      </c>
      <c r="H294" s="16" t="s">
        <v>18</v>
      </c>
      <c r="I294" s="16" t="s">
        <v>790</v>
      </c>
      <c r="J294" s="16" t="s">
        <v>908</v>
      </c>
      <c r="K294" s="17" t="s">
        <v>1735</v>
      </c>
      <c r="L294" s="31" t="s">
        <v>703</v>
      </c>
      <c r="M294" s="3">
        <v>60000</v>
      </c>
      <c r="N294" s="4">
        <v>450</v>
      </c>
      <c r="O294" s="4">
        <v>50</v>
      </c>
      <c r="P294" s="4">
        <v>0</v>
      </c>
      <c r="Q294" s="5">
        <f t="shared" si="13"/>
        <v>500</v>
      </c>
      <c r="R294" s="5">
        <v>800000</v>
      </c>
      <c r="S294" s="5">
        <v>200000</v>
      </c>
      <c r="T294" s="5">
        <v>0</v>
      </c>
      <c r="U294" s="5">
        <f t="shared" si="15"/>
        <v>30000000</v>
      </c>
      <c r="V294" s="5">
        <v>31000000</v>
      </c>
      <c r="W294" s="6">
        <v>1.9199999999999998E-2</v>
      </c>
      <c r="X294" s="35">
        <v>45931</v>
      </c>
      <c r="Y294" s="35">
        <v>45952</v>
      </c>
      <c r="Z294" s="4"/>
      <c r="AA294" s="21" t="s">
        <v>2628</v>
      </c>
      <c r="AB294" s="21" t="s">
        <v>2625</v>
      </c>
      <c r="AC294" s="34">
        <f t="shared" si="14"/>
        <v>595200</v>
      </c>
      <c r="AD294" s="4" t="s">
        <v>2594</v>
      </c>
    </row>
    <row r="295" spans="1:30">
      <c r="A295" s="4">
        <v>20200185</v>
      </c>
      <c r="B295" s="4" t="s">
        <v>689</v>
      </c>
      <c r="C295" s="4" t="s">
        <v>1329</v>
      </c>
      <c r="D295" s="20" t="s">
        <v>1329</v>
      </c>
      <c r="E295" s="4" t="s">
        <v>690</v>
      </c>
      <c r="F295" s="4" t="s">
        <v>10</v>
      </c>
      <c r="G295" s="17" t="s">
        <v>21</v>
      </c>
      <c r="H295" s="16" t="s">
        <v>15</v>
      </c>
      <c r="I295" s="16" t="s">
        <v>262</v>
      </c>
      <c r="J295" s="16" t="s">
        <v>683</v>
      </c>
      <c r="K295" s="17" t="s">
        <v>1755</v>
      </c>
      <c r="L295" s="31" t="s">
        <v>703</v>
      </c>
      <c r="M295" s="3">
        <v>65000</v>
      </c>
      <c r="N295" s="4">
        <v>120</v>
      </c>
      <c r="O295" s="4">
        <v>10</v>
      </c>
      <c r="P295" s="4">
        <v>0</v>
      </c>
      <c r="Q295" s="5">
        <f t="shared" si="13"/>
        <v>130</v>
      </c>
      <c r="R295" s="5">
        <v>150000</v>
      </c>
      <c r="S295" s="5">
        <v>210000</v>
      </c>
      <c r="T295" s="5">
        <v>0</v>
      </c>
      <c r="U295" s="5">
        <f t="shared" si="15"/>
        <v>8450000</v>
      </c>
      <c r="V295" s="5">
        <v>8810000</v>
      </c>
      <c r="W295" s="6">
        <v>1.9199999999999998E-2</v>
      </c>
      <c r="X295" s="35">
        <v>45931</v>
      </c>
      <c r="Y295" s="35">
        <v>45952</v>
      </c>
      <c r="Z295" s="4"/>
      <c r="AA295" s="21" t="s">
        <v>2615</v>
      </c>
      <c r="AB295" s="21" t="s">
        <v>2619</v>
      </c>
      <c r="AC295" s="34">
        <f t="shared" si="14"/>
        <v>169151.99999999997</v>
      </c>
      <c r="AD295" s="4" t="s">
        <v>2594</v>
      </c>
    </row>
    <row r="296" spans="1:30">
      <c r="A296" s="4">
        <v>20100217</v>
      </c>
      <c r="B296" s="4" t="s">
        <v>63</v>
      </c>
      <c r="C296" s="4" t="s">
        <v>1332</v>
      </c>
      <c r="D296" s="20" t="s">
        <v>1332</v>
      </c>
      <c r="E296" s="4" t="s">
        <v>296</v>
      </c>
      <c r="F296" s="4" t="s">
        <v>10</v>
      </c>
      <c r="G296" s="17" t="s">
        <v>21</v>
      </c>
      <c r="H296" s="16" t="s">
        <v>507</v>
      </c>
      <c r="I296" s="16" t="s">
        <v>501</v>
      </c>
      <c r="J296" s="16" t="s">
        <v>678</v>
      </c>
      <c r="K296" s="17" t="s">
        <v>1758</v>
      </c>
      <c r="L296" s="31" t="s">
        <v>703</v>
      </c>
      <c r="M296" s="3">
        <v>60000</v>
      </c>
      <c r="N296" s="4">
        <v>205</v>
      </c>
      <c r="O296" s="4">
        <v>15</v>
      </c>
      <c r="P296" s="4">
        <v>0</v>
      </c>
      <c r="Q296" s="5">
        <f t="shared" si="13"/>
        <v>220</v>
      </c>
      <c r="R296" s="5">
        <v>130000</v>
      </c>
      <c r="S296" s="5">
        <v>152615</v>
      </c>
      <c r="T296" s="5">
        <v>0</v>
      </c>
      <c r="U296" s="5">
        <f t="shared" si="15"/>
        <v>13200000</v>
      </c>
      <c r="V296" s="5">
        <v>13482615</v>
      </c>
      <c r="W296" s="6">
        <v>1.9199999999999998E-2</v>
      </c>
      <c r="X296" s="35">
        <v>45931</v>
      </c>
      <c r="Y296" s="35">
        <v>45952</v>
      </c>
      <c r="Z296" s="4"/>
      <c r="AA296" s="21" t="s">
        <v>2620</v>
      </c>
      <c r="AB296" s="21" t="s">
        <v>2621</v>
      </c>
      <c r="AC296" s="34">
        <f t="shared" si="14"/>
        <v>258866.20799999998</v>
      </c>
      <c r="AD296" s="4" t="s">
        <v>2594</v>
      </c>
    </row>
    <row r="297" spans="1:30">
      <c r="A297" s="4">
        <v>20130375</v>
      </c>
      <c r="B297" s="4" t="s">
        <v>28</v>
      </c>
      <c r="C297" s="4" t="s">
        <v>1322</v>
      </c>
      <c r="D297" s="20" t="s">
        <v>1322</v>
      </c>
      <c r="E297" s="4" t="s">
        <v>2498</v>
      </c>
      <c r="F297" s="4" t="s">
        <v>10</v>
      </c>
      <c r="G297" s="17" t="s">
        <v>21</v>
      </c>
      <c r="H297" s="16" t="s">
        <v>20</v>
      </c>
      <c r="I297" s="16" t="s">
        <v>17</v>
      </c>
      <c r="J297" s="16" t="s">
        <v>908</v>
      </c>
      <c r="K297" s="17" t="s">
        <v>1920</v>
      </c>
      <c r="L297" s="31" t="s">
        <v>703</v>
      </c>
      <c r="M297" s="3">
        <v>64176.009654062749</v>
      </c>
      <c r="N297" s="4">
        <v>5910</v>
      </c>
      <c r="O297" s="4">
        <v>305</v>
      </c>
      <c r="P297" s="4">
        <v>0</v>
      </c>
      <c r="Q297" s="5">
        <f t="shared" si="13"/>
        <v>6215</v>
      </c>
      <c r="R297" s="5">
        <v>4850000</v>
      </c>
      <c r="S297" s="5">
        <v>3400000</v>
      </c>
      <c r="T297" s="5">
        <v>0</v>
      </c>
      <c r="U297" s="5">
        <f t="shared" si="15"/>
        <v>398853900</v>
      </c>
      <c r="V297" s="5">
        <v>407103900</v>
      </c>
      <c r="W297" s="6">
        <v>1.9199999999999998E-2</v>
      </c>
      <c r="X297" s="35">
        <v>45931</v>
      </c>
      <c r="Y297" s="35">
        <v>45952</v>
      </c>
      <c r="Z297" s="4"/>
      <c r="AA297" s="21" t="s">
        <v>2626</v>
      </c>
      <c r="AB297" s="21" t="s">
        <v>2625</v>
      </c>
      <c r="AC297" s="34">
        <f t="shared" si="14"/>
        <v>7816394.879999999</v>
      </c>
      <c r="AD297" s="4" t="s">
        <v>2594</v>
      </c>
    </row>
    <row r="298" spans="1:30">
      <c r="A298" s="4">
        <v>20180626</v>
      </c>
      <c r="B298" s="4" t="s">
        <v>46</v>
      </c>
      <c r="C298" s="4" t="s">
        <v>1288</v>
      </c>
      <c r="D298" s="20" t="s">
        <v>1288</v>
      </c>
      <c r="E298" s="4" t="s">
        <v>280</v>
      </c>
      <c r="F298" s="4" t="s">
        <v>10</v>
      </c>
      <c r="G298" s="17" t="s">
        <v>21</v>
      </c>
      <c r="H298" s="16" t="s">
        <v>15</v>
      </c>
      <c r="I298" s="16" t="s">
        <v>262</v>
      </c>
      <c r="J298" s="16" t="s">
        <v>683</v>
      </c>
      <c r="K298" s="17" t="s">
        <v>1718</v>
      </c>
      <c r="L298" s="31" t="s">
        <v>703</v>
      </c>
      <c r="M298" s="3">
        <v>58000</v>
      </c>
      <c r="N298" s="4">
        <v>310</v>
      </c>
      <c r="O298" s="4">
        <v>10</v>
      </c>
      <c r="P298" s="4">
        <v>0</v>
      </c>
      <c r="Q298" s="5">
        <f t="shared" si="13"/>
        <v>320</v>
      </c>
      <c r="R298" s="5">
        <v>100000</v>
      </c>
      <c r="S298" s="5">
        <v>50000</v>
      </c>
      <c r="T298" s="5">
        <v>0</v>
      </c>
      <c r="U298" s="5">
        <f t="shared" si="15"/>
        <v>18560000</v>
      </c>
      <c r="V298" s="5">
        <v>18710000</v>
      </c>
      <c r="W298" s="6">
        <v>1.9199999999999998E-2</v>
      </c>
      <c r="X298" s="35">
        <v>45931</v>
      </c>
      <c r="Y298" s="35">
        <v>45952</v>
      </c>
      <c r="Z298" s="4"/>
      <c r="AA298" s="21" t="s">
        <v>2615</v>
      </c>
      <c r="AB298" s="21" t="s">
        <v>2619</v>
      </c>
      <c r="AC298" s="34">
        <f t="shared" si="14"/>
        <v>359231.99999999994</v>
      </c>
      <c r="AD298" s="4" t="s">
        <v>2594</v>
      </c>
    </row>
    <row r="299" spans="1:30">
      <c r="A299" s="4">
        <v>20190328</v>
      </c>
      <c r="B299" s="4" t="s">
        <v>87</v>
      </c>
      <c r="C299" s="4" t="s">
        <v>1287</v>
      </c>
      <c r="D299" s="20" t="s">
        <v>1287</v>
      </c>
      <c r="E299" s="4" t="s">
        <v>320</v>
      </c>
      <c r="F299" s="4" t="s">
        <v>10</v>
      </c>
      <c r="G299" s="17" t="s">
        <v>21</v>
      </c>
      <c r="H299" s="16" t="s">
        <v>18</v>
      </c>
      <c r="I299" s="16" t="s">
        <v>790</v>
      </c>
      <c r="J299" s="16" t="s">
        <v>908</v>
      </c>
      <c r="K299" s="17" t="s">
        <v>1717</v>
      </c>
      <c r="L299" s="31" t="s">
        <v>703</v>
      </c>
      <c r="M299" s="3">
        <v>58965</v>
      </c>
      <c r="N299" s="4">
        <v>100</v>
      </c>
      <c r="O299" s="4">
        <v>50</v>
      </c>
      <c r="P299" s="4">
        <v>0</v>
      </c>
      <c r="Q299" s="5">
        <f t="shared" si="13"/>
        <v>150</v>
      </c>
      <c r="R299" s="5">
        <v>200000</v>
      </c>
      <c r="S299" s="5">
        <v>150000</v>
      </c>
      <c r="T299" s="5">
        <v>0</v>
      </c>
      <c r="U299" s="5">
        <f t="shared" si="15"/>
        <v>8844750</v>
      </c>
      <c r="V299" s="5">
        <v>9194750</v>
      </c>
      <c r="W299" s="6">
        <v>1.9199999999999998E-2</v>
      </c>
      <c r="X299" s="35">
        <v>45931</v>
      </c>
      <c r="Y299" s="35">
        <v>45952</v>
      </c>
      <c r="Z299" s="4"/>
      <c r="AA299" s="21" t="s">
        <v>2628</v>
      </c>
      <c r="AB299" s="21" t="s">
        <v>2625</v>
      </c>
      <c r="AC299" s="34">
        <f t="shared" si="14"/>
        <v>176539.19999999998</v>
      </c>
      <c r="AD299" s="4" t="s">
        <v>2594</v>
      </c>
    </row>
    <row r="300" spans="1:30">
      <c r="A300" s="4">
        <v>20210087</v>
      </c>
      <c r="B300" s="4" t="s">
        <v>708</v>
      </c>
      <c r="C300" s="4" t="s">
        <v>1338</v>
      </c>
      <c r="D300" s="20" t="s">
        <v>1338</v>
      </c>
      <c r="E300" s="4" t="s">
        <v>696</v>
      </c>
      <c r="F300" s="4" t="s">
        <v>10</v>
      </c>
      <c r="G300" s="17" t="s">
        <v>21</v>
      </c>
      <c r="H300" s="16" t="s">
        <v>18</v>
      </c>
      <c r="I300" s="16" t="s">
        <v>790</v>
      </c>
      <c r="J300" s="16" t="s">
        <v>908</v>
      </c>
      <c r="K300" s="17" t="s">
        <v>1764</v>
      </c>
      <c r="L300" s="31" t="s">
        <v>703</v>
      </c>
      <c r="M300" s="3">
        <v>60000</v>
      </c>
      <c r="N300" s="4">
        <v>80</v>
      </c>
      <c r="O300" s="4">
        <v>20</v>
      </c>
      <c r="P300" s="4">
        <v>0</v>
      </c>
      <c r="Q300" s="5">
        <f t="shared" si="13"/>
        <v>100</v>
      </c>
      <c r="R300" s="5">
        <v>90000</v>
      </c>
      <c r="S300" s="5">
        <v>797241</v>
      </c>
      <c r="T300" s="5">
        <v>0</v>
      </c>
      <c r="U300" s="5">
        <f t="shared" si="15"/>
        <v>6000000</v>
      </c>
      <c r="V300" s="5">
        <v>6887241</v>
      </c>
      <c r="W300" s="6">
        <v>1.9199999999999998E-2</v>
      </c>
      <c r="X300" s="35">
        <v>45931</v>
      </c>
      <c r="Y300" s="35">
        <v>45952</v>
      </c>
      <c r="Z300" s="4"/>
      <c r="AA300" s="21" t="s">
        <v>2628</v>
      </c>
      <c r="AB300" s="21" t="s">
        <v>2625</v>
      </c>
      <c r="AC300" s="34">
        <f t="shared" si="14"/>
        <v>132235.02719999998</v>
      </c>
      <c r="AD300" s="4" t="s">
        <v>2594</v>
      </c>
    </row>
    <row r="301" spans="1:30">
      <c r="A301" s="4">
        <v>20200269</v>
      </c>
      <c r="B301" s="4" t="s">
        <v>2524</v>
      </c>
      <c r="C301" s="4" t="s">
        <v>2525</v>
      </c>
      <c r="D301" s="20" t="s">
        <v>2525</v>
      </c>
      <c r="E301" s="4" t="s">
        <v>2549</v>
      </c>
      <c r="F301" s="4" t="s">
        <v>10</v>
      </c>
      <c r="G301" s="17" t="s">
        <v>21</v>
      </c>
      <c r="H301" s="16" t="s">
        <v>15</v>
      </c>
      <c r="I301" s="16" t="s">
        <v>262</v>
      </c>
      <c r="J301" s="16" t="s">
        <v>683</v>
      </c>
      <c r="K301" s="17" t="s">
        <v>2583</v>
      </c>
      <c r="L301" s="31" t="s">
        <v>703</v>
      </c>
      <c r="M301" s="3">
        <v>50000</v>
      </c>
      <c r="N301" s="4">
        <v>30</v>
      </c>
      <c r="O301" s="4">
        <v>10</v>
      </c>
      <c r="P301" s="4">
        <v>0</v>
      </c>
      <c r="Q301" s="5">
        <f t="shared" si="13"/>
        <v>40</v>
      </c>
      <c r="R301" s="5">
        <v>0</v>
      </c>
      <c r="S301" s="5">
        <v>140000</v>
      </c>
      <c r="T301" s="5">
        <v>0</v>
      </c>
      <c r="U301" s="5">
        <f t="shared" si="15"/>
        <v>2000000</v>
      </c>
      <c r="V301" s="5">
        <v>2140000</v>
      </c>
      <c r="W301" s="6">
        <v>1.9199999999999998E-2</v>
      </c>
      <c r="X301" s="35">
        <v>45931</v>
      </c>
      <c r="Y301" s="35">
        <v>45952</v>
      </c>
      <c r="Z301" s="4"/>
      <c r="AA301" s="21" t="s">
        <v>2615</v>
      </c>
      <c r="AB301" s="21" t="s">
        <v>2619</v>
      </c>
      <c r="AC301" s="34">
        <f t="shared" si="14"/>
        <v>41088</v>
      </c>
      <c r="AD301" s="4" t="s">
        <v>2594</v>
      </c>
    </row>
    <row r="302" spans="1:30">
      <c r="A302" s="4">
        <v>20180385</v>
      </c>
      <c r="B302" s="4" t="s">
        <v>67</v>
      </c>
      <c r="C302" s="4" t="s">
        <v>1343</v>
      </c>
      <c r="D302" s="20" t="s">
        <v>2140</v>
      </c>
      <c r="E302" s="4" t="s">
        <v>661</v>
      </c>
      <c r="F302" s="4" t="s">
        <v>10</v>
      </c>
      <c r="G302" s="17" t="s">
        <v>21</v>
      </c>
      <c r="H302" s="16" t="s">
        <v>18</v>
      </c>
      <c r="I302" s="16" t="s">
        <v>790</v>
      </c>
      <c r="J302" s="16" t="s">
        <v>908</v>
      </c>
      <c r="K302" s="17" t="s">
        <v>1767</v>
      </c>
      <c r="L302" s="31" t="s">
        <v>703</v>
      </c>
      <c r="M302" s="3">
        <v>62000</v>
      </c>
      <c r="N302" s="4">
        <v>40</v>
      </c>
      <c r="O302" s="4">
        <v>30</v>
      </c>
      <c r="P302" s="4">
        <v>0</v>
      </c>
      <c r="Q302" s="5">
        <f t="shared" si="13"/>
        <v>70</v>
      </c>
      <c r="R302" s="5">
        <v>90000</v>
      </c>
      <c r="S302" s="5">
        <v>63474</v>
      </c>
      <c r="T302" s="5">
        <v>0</v>
      </c>
      <c r="U302" s="5">
        <f t="shared" si="15"/>
        <v>4340000</v>
      </c>
      <c r="V302" s="5">
        <v>4493474</v>
      </c>
      <c r="W302" s="6">
        <v>1.9199999999999998E-2</v>
      </c>
      <c r="X302" s="35">
        <v>45931</v>
      </c>
      <c r="Y302" s="35">
        <v>45952</v>
      </c>
      <c r="Z302" s="4"/>
      <c r="AA302" s="21" t="s">
        <v>2628</v>
      </c>
      <c r="AB302" s="21" t="s">
        <v>2625</v>
      </c>
      <c r="AC302" s="34">
        <f t="shared" si="14"/>
        <v>86274.700799999991</v>
      </c>
      <c r="AD302" s="4" t="s">
        <v>2594</v>
      </c>
    </row>
    <row r="303" spans="1:30">
      <c r="A303" s="4">
        <v>20180006</v>
      </c>
      <c r="B303" s="4" t="s">
        <v>83</v>
      </c>
      <c r="C303" s="4" t="s">
        <v>1323</v>
      </c>
      <c r="D303" s="20" t="s">
        <v>2141</v>
      </c>
      <c r="E303" s="4" t="s">
        <v>316</v>
      </c>
      <c r="F303" s="4" t="s">
        <v>10</v>
      </c>
      <c r="G303" s="17" t="s">
        <v>21</v>
      </c>
      <c r="H303" s="16" t="s">
        <v>522</v>
      </c>
      <c r="I303" s="26" t="s">
        <v>17</v>
      </c>
      <c r="J303" s="16" t="s">
        <v>908</v>
      </c>
      <c r="K303" s="17" t="s">
        <v>1750</v>
      </c>
      <c r="L303" s="31" t="s">
        <v>703</v>
      </c>
      <c r="M303" s="3">
        <v>60000</v>
      </c>
      <c r="N303" s="4">
        <v>240</v>
      </c>
      <c r="O303" s="4">
        <v>13</v>
      </c>
      <c r="P303" s="4">
        <v>0</v>
      </c>
      <c r="Q303" s="5">
        <f t="shared" si="13"/>
        <v>253</v>
      </c>
      <c r="R303" s="5">
        <v>220000.00000000003</v>
      </c>
      <c r="S303" s="5">
        <v>150000</v>
      </c>
      <c r="T303" s="5">
        <v>0</v>
      </c>
      <c r="U303" s="5">
        <f t="shared" si="15"/>
        <v>15180000</v>
      </c>
      <c r="V303" s="5">
        <v>15550000</v>
      </c>
      <c r="W303" s="6">
        <v>1.9199999999999998E-2</v>
      </c>
      <c r="X303" s="35">
        <v>45931</v>
      </c>
      <c r="Y303" s="35">
        <v>45952</v>
      </c>
      <c r="Z303" s="4"/>
      <c r="AA303" s="21" t="s">
        <v>2630</v>
      </c>
      <c r="AB303" s="21" t="s">
        <v>2625</v>
      </c>
      <c r="AC303" s="34">
        <f t="shared" si="14"/>
        <v>298560</v>
      </c>
      <c r="AD303" s="4" t="s">
        <v>2594</v>
      </c>
    </row>
    <row r="304" spans="1:30">
      <c r="A304" s="4">
        <v>20200279</v>
      </c>
      <c r="B304" s="4" t="s">
        <v>653</v>
      </c>
      <c r="C304" s="4" t="s">
        <v>1334</v>
      </c>
      <c r="D304" s="20" t="s">
        <v>1334</v>
      </c>
      <c r="E304" s="4" t="s">
        <v>654</v>
      </c>
      <c r="F304" s="4" t="s">
        <v>10</v>
      </c>
      <c r="G304" s="17" t="s">
        <v>21</v>
      </c>
      <c r="H304" s="16" t="s">
        <v>14</v>
      </c>
      <c r="I304" s="16" t="s">
        <v>501</v>
      </c>
      <c r="J304" s="16" t="s">
        <v>678</v>
      </c>
      <c r="K304" s="17" t="s">
        <v>1760</v>
      </c>
      <c r="L304" s="31" t="s">
        <v>703</v>
      </c>
      <c r="M304" s="3">
        <v>56000</v>
      </c>
      <c r="N304" s="4">
        <v>65</v>
      </c>
      <c r="O304" s="4">
        <v>5</v>
      </c>
      <c r="P304" s="4">
        <v>0</v>
      </c>
      <c r="Q304" s="5">
        <f t="shared" si="13"/>
        <v>70</v>
      </c>
      <c r="R304" s="5">
        <v>120000</v>
      </c>
      <c r="S304" s="5">
        <v>100000</v>
      </c>
      <c r="T304" s="5">
        <v>0</v>
      </c>
      <c r="U304" s="5">
        <f t="shared" si="15"/>
        <v>3920000</v>
      </c>
      <c r="V304" s="5">
        <v>4140000</v>
      </c>
      <c r="W304" s="6">
        <v>1.9199999999999998E-2</v>
      </c>
      <c r="X304" s="35">
        <v>45931</v>
      </c>
      <c r="Y304" s="35">
        <v>45952</v>
      </c>
      <c r="Z304" s="4"/>
      <c r="AA304" s="21" t="s">
        <v>2620</v>
      </c>
      <c r="AB304" s="21" t="s">
        <v>2621</v>
      </c>
      <c r="AC304" s="34">
        <f t="shared" si="14"/>
        <v>79488</v>
      </c>
      <c r="AD304" s="4" t="s">
        <v>2594</v>
      </c>
    </row>
    <row r="305" spans="1:30">
      <c r="A305" s="4">
        <v>20180407</v>
      </c>
      <c r="B305" s="4" t="s">
        <v>81</v>
      </c>
      <c r="C305" s="4" t="s">
        <v>1316</v>
      </c>
      <c r="D305" s="20" t="s">
        <v>2142</v>
      </c>
      <c r="E305" s="4" t="s">
        <v>314</v>
      </c>
      <c r="F305" s="4" t="s">
        <v>10</v>
      </c>
      <c r="G305" s="17" t="s">
        <v>21</v>
      </c>
      <c r="H305" s="16" t="s">
        <v>517</v>
      </c>
      <c r="I305" s="16" t="s">
        <v>790</v>
      </c>
      <c r="J305" s="16" t="s">
        <v>908</v>
      </c>
      <c r="K305" s="17" t="s">
        <v>1745</v>
      </c>
      <c r="L305" s="31" t="s">
        <v>703</v>
      </c>
      <c r="M305" s="3">
        <v>55000</v>
      </c>
      <c r="N305" s="4">
        <v>50</v>
      </c>
      <c r="O305" s="4">
        <v>30</v>
      </c>
      <c r="P305" s="4">
        <v>0</v>
      </c>
      <c r="Q305" s="5">
        <f t="shared" si="13"/>
        <v>80</v>
      </c>
      <c r="R305" s="5">
        <v>56590.096345864127</v>
      </c>
      <c r="S305" s="5">
        <v>122088</v>
      </c>
      <c r="T305" s="5">
        <v>0</v>
      </c>
      <c r="U305" s="5">
        <f t="shared" si="15"/>
        <v>4400000</v>
      </c>
      <c r="V305" s="5">
        <v>4578678.0963458642</v>
      </c>
      <c r="W305" s="6">
        <v>1.9199999999999998E-2</v>
      </c>
      <c r="X305" s="35">
        <v>45931</v>
      </c>
      <c r="Y305" s="35">
        <v>45952</v>
      </c>
      <c r="Z305" s="4"/>
      <c r="AA305" s="21" t="s">
        <v>2628</v>
      </c>
      <c r="AB305" s="21" t="s">
        <v>2625</v>
      </c>
      <c r="AC305" s="34">
        <f t="shared" si="14"/>
        <v>87910.619449840582</v>
      </c>
      <c r="AD305" s="4" t="s">
        <v>2594</v>
      </c>
    </row>
    <row r="306" spans="1:30">
      <c r="A306" s="4">
        <v>20210115</v>
      </c>
      <c r="B306" s="4" t="s">
        <v>2235</v>
      </c>
      <c r="C306" s="4" t="s">
        <v>2236</v>
      </c>
      <c r="D306" s="20" t="s">
        <v>2236</v>
      </c>
      <c r="E306" s="4" t="s">
        <v>2237</v>
      </c>
      <c r="F306" s="4" t="s">
        <v>10</v>
      </c>
      <c r="G306" s="17" t="s">
        <v>21</v>
      </c>
      <c r="H306" s="16" t="s">
        <v>517</v>
      </c>
      <c r="I306" s="16" t="s">
        <v>790</v>
      </c>
      <c r="J306" s="16" t="s">
        <v>908</v>
      </c>
      <c r="K306" s="17" t="s">
        <v>2280</v>
      </c>
      <c r="L306" s="31" t="s">
        <v>703</v>
      </c>
      <c r="M306" s="3">
        <v>58752</v>
      </c>
      <c r="N306" s="4">
        <v>50</v>
      </c>
      <c r="O306" s="4">
        <v>20</v>
      </c>
      <c r="P306" s="4">
        <v>0</v>
      </c>
      <c r="Q306" s="5">
        <f t="shared" ref="Q306:Q342" si="16">N306+O306</f>
        <v>70</v>
      </c>
      <c r="R306" s="5">
        <v>120000</v>
      </c>
      <c r="S306" s="5">
        <v>100000</v>
      </c>
      <c r="T306" s="5">
        <v>0</v>
      </c>
      <c r="U306" s="5">
        <f t="shared" si="15"/>
        <v>4112640</v>
      </c>
      <c r="V306" s="5">
        <v>4332640</v>
      </c>
      <c r="W306" s="6">
        <v>1.9199999999999998E-2</v>
      </c>
      <c r="X306" s="35">
        <v>45931</v>
      </c>
      <c r="Y306" s="35">
        <v>45952</v>
      </c>
      <c r="Z306" s="4"/>
      <c r="AA306" s="21" t="s">
        <v>2628</v>
      </c>
      <c r="AB306" s="21" t="s">
        <v>2625</v>
      </c>
      <c r="AC306" s="34">
        <f t="shared" ref="AC306:AC342" si="17">V306*W306</f>
        <v>83186.687999999995</v>
      </c>
      <c r="AD306" s="4" t="s">
        <v>2594</v>
      </c>
    </row>
    <row r="307" spans="1:30">
      <c r="A307" s="4">
        <v>20200023</v>
      </c>
      <c r="B307" s="4" t="s">
        <v>54</v>
      </c>
      <c r="C307" s="4" t="s">
        <v>1289</v>
      </c>
      <c r="D307" s="20" t="s">
        <v>1289</v>
      </c>
      <c r="E307" s="4" t="s">
        <v>288</v>
      </c>
      <c r="F307" s="4" t="s">
        <v>10</v>
      </c>
      <c r="G307" s="17" t="s">
        <v>21</v>
      </c>
      <c r="H307" s="16" t="s">
        <v>505</v>
      </c>
      <c r="I307" s="16" t="s">
        <v>501</v>
      </c>
      <c r="J307" s="16" t="s">
        <v>678</v>
      </c>
      <c r="K307" s="17" t="s">
        <v>1719</v>
      </c>
      <c r="L307" s="31" t="s">
        <v>703</v>
      </c>
      <c r="M307" s="3">
        <v>54956</v>
      </c>
      <c r="N307" s="4">
        <v>195</v>
      </c>
      <c r="O307" s="4">
        <v>15</v>
      </c>
      <c r="P307" s="4">
        <v>0</v>
      </c>
      <c r="Q307" s="5">
        <f t="shared" si="16"/>
        <v>210</v>
      </c>
      <c r="R307" s="5">
        <v>161635.62038598972</v>
      </c>
      <c r="S307" s="5">
        <v>130926.00000000001</v>
      </c>
      <c r="T307" s="5">
        <v>0</v>
      </c>
      <c r="U307" s="5">
        <f t="shared" ref="U307:U342" si="18">V307-SUM(R307:T307)</f>
        <v>11540760</v>
      </c>
      <c r="V307" s="5">
        <v>11833321.62038599</v>
      </c>
      <c r="W307" s="6">
        <v>1.9199999999999998E-2</v>
      </c>
      <c r="X307" s="35">
        <v>45931</v>
      </c>
      <c r="Y307" s="35">
        <v>45952</v>
      </c>
      <c r="Z307" s="4"/>
      <c r="AA307" s="21" t="s">
        <v>2620</v>
      </c>
      <c r="AB307" s="21" t="s">
        <v>2621</v>
      </c>
      <c r="AC307" s="34">
        <f t="shared" si="17"/>
        <v>227199.77511141097</v>
      </c>
      <c r="AD307" s="4" t="s">
        <v>2594</v>
      </c>
    </row>
    <row r="308" spans="1:30">
      <c r="A308" s="4">
        <v>20110283</v>
      </c>
      <c r="B308" s="4" t="s">
        <v>71</v>
      </c>
      <c r="C308" s="4" t="s">
        <v>1296</v>
      </c>
      <c r="D308" s="20" t="s">
        <v>1296</v>
      </c>
      <c r="E308" s="4" t="s">
        <v>304</v>
      </c>
      <c r="F308" s="4" t="s">
        <v>10</v>
      </c>
      <c r="G308" s="17" t="s">
        <v>21</v>
      </c>
      <c r="H308" s="16" t="s">
        <v>517</v>
      </c>
      <c r="I308" s="16" t="s">
        <v>790</v>
      </c>
      <c r="J308" s="16" t="s">
        <v>908</v>
      </c>
      <c r="K308" s="17" t="s">
        <v>1726</v>
      </c>
      <c r="L308" s="31" t="s">
        <v>703</v>
      </c>
      <c r="M308" s="3">
        <v>60747</v>
      </c>
      <c r="N308" s="4">
        <v>50</v>
      </c>
      <c r="O308" s="4">
        <v>50</v>
      </c>
      <c r="P308" s="4">
        <v>0</v>
      </c>
      <c r="Q308" s="5">
        <f t="shared" si="16"/>
        <v>100</v>
      </c>
      <c r="R308" s="5">
        <v>92907.277323103161</v>
      </c>
      <c r="S308" s="5">
        <v>110403</v>
      </c>
      <c r="T308" s="5">
        <v>0</v>
      </c>
      <c r="U308" s="5">
        <f t="shared" si="18"/>
        <v>6074700</v>
      </c>
      <c r="V308" s="5">
        <v>6278010.2773231035</v>
      </c>
      <c r="W308" s="6">
        <v>1.9199999999999998E-2</v>
      </c>
      <c r="X308" s="35">
        <v>45931</v>
      </c>
      <c r="Y308" s="35">
        <v>45952</v>
      </c>
      <c r="Z308" s="4"/>
      <c r="AA308" s="21" t="s">
        <v>2628</v>
      </c>
      <c r="AB308" s="21" t="s">
        <v>2625</v>
      </c>
      <c r="AC308" s="34">
        <f t="shared" si="17"/>
        <v>120537.79732460358</v>
      </c>
      <c r="AD308" s="4" t="s">
        <v>2594</v>
      </c>
    </row>
    <row r="309" spans="1:30">
      <c r="A309" s="4">
        <v>20210003</v>
      </c>
      <c r="B309" s="4" t="s">
        <v>666</v>
      </c>
      <c r="C309" s="4" t="s">
        <v>1312</v>
      </c>
      <c r="D309" s="20" t="s">
        <v>1312</v>
      </c>
      <c r="E309" s="4" t="s">
        <v>667</v>
      </c>
      <c r="F309" s="4" t="s">
        <v>10</v>
      </c>
      <c r="G309" s="17" t="s">
        <v>21</v>
      </c>
      <c r="H309" s="16" t="s">
        <v>18</v>
      </c>
      <c r="I309" s="16" t="s">
        <v>790</v>
      </c>
      <c r="J309" s="16" t="s">
        <v>908</v>
      </c>
      <c r="K309" s="17" t="s">
        <v>1741</v>
      </c>
      <c r="L309" s="31" t="s">
        <v>703</v>
      </c>
      <c r="M309" s="3">
        <v>65771</v>
      </c>
      <c r="N309" s="4">
        <v>50</v>
      </c>
      <c r="O309" s="4">
        <v>50</v>
      </c>
      <c r="P309" s="4">
        <v>0</v>
      </c>
      <c r="Q309" s="5">
        <f t="shared" si="16"/>
        <v>100</v>
      </c>
      <c r="R309" s="5">
        <v>92852.556899163159</v>
      </c>
      <c r="S309" s="5">
        <v>50000</v>
      </c>
      <c r="T309" s="5">
        <v>0</v>
      </c>
      <c r="U309" s="5">
        <f t="shared" si="18"/>
        <v>6577100</v>
      </c>
      <c r="V309" s="5">
        <v>6719952.5568991629</v>
      </c>
      <c r="W309" s="6">
        <v>1.9199999999999998E-2</v>
      </c>
      <c r="X309" s="35">
        <v>45931</v>
      </c>
      <c r="Y309" s="35">
        <v>45952</v>
      </c>
      <c r="Z309" s="4"/>
      <c r="AA309" s="21" t="s">
        <v>2628</v>
      </c>
      <c r="AB309" s="21" t="s">
        <v>2625</v>
      </c>
      <c r="AC309" s="34">
        <f t="shared" si="17"/>
        <v>129023.08909246392</v>
      </c>
      <c r="AD309" s="4" t="s">
        <v>2594</v>
      </c>
    </row>
    <row r="310" spans="1:30">
      <c r="A310" s="4">
        <v>2004061</v>
      </c>
      <c r="B310" s="4" t="s">
        <v>75</v>
      </c>
      <c r="C310" s="4" t="s">
        <v>1303</v>
      </c>
      <c r="D310" s="20" t="s">
        <v>1303</v>
      </c>
      <c r="E310" s="4" t="s">
        <v>308</v>
      </c>
      <c r="F310" s="4" t="s">
        <v>10</v>
      </c>
      <c r="G310" s="17" t="s">
        <v>21</v>
      </c>
      <c r="H310" s="16" t="s">
        <v>522</v>
      </c>
      <c r="I310" s="16" t="s">
        <v>17</v>
      </c>
      <c r="J310" s="16" t="s">
        <v>908</v>
      </c>
      <c r="K310" s="17" t="s">
        <v>1733</v>
      </c>
      <c r="L310" s="31" t="s">
        <v>703</v>
      </c>
      <c r="M310" s="3">
        <v>55000</v>
      </c>
      <c r="N310" s="4">
        <v>60</v>
      </c>
      <c r="O310" s="4">
        <v>10</v>
      </c>
      <c r="P310" s="4">
        <v>0</v>
      </c>
      <c r="Q310" s="5">
        <f t="shared" si="16"/>
        <v>70</v>
      </c>
      <c r="R310" s="5">
        <v>52837.56949979184</v>
      </c>
      <c r="S310" s="5">
        <v>50000</v>
      </c>
      <c r="T310" s="5">
        <v>0</v>
      </c>
      <c r="U310" s="5">
        <f t="shared" si="18"/>
        <v>3850000</v>
      </c>
      <c r="V310" s="5">
        <v>3952837.5694997916</v>
      </c>
      <c r="W310" s="6">
        <v>1.9199999999999998E-2</v>
      </c>
      <c r="X310" s="35">
        <v>45931</v>
      </c>
      <c r="Y310" s="35">
        <v>45952</v>
      </c>
      <c r="Z310" s="4"/>
      <c r="AA310" s="21" t="s">
        <v>2630</v>
      </c>
      <c r="AB310" s="21" t="s">
        <v>2625</v>
      </c>
      <c r="AC310" s="34">
        <f t="shared" si="17"/>
        <v>75894.481334395998</v>
      </c>
      <c r="AD310" s="4" t="s">
        <v>2594</v>
      </c>
    </row>
    <row r="311" spans="1:30">
      <c r="A311" s="4">
        <v>20220103</v>
      </c>
      <c r="B311" s="4" t="s">
        <v>836</v>
      </c>
      <c r="C311" s="4" t="s">
        <v>1310</v>
      </c>
      <c r="D311" s="20" t="s">
        <v>1310</v>
      </c>
      <c r="E311" s="4" t="s">
        <v>837</v>
      </c>
      <c r="F311" s="4" t="s">
        <v>10</v>
      </c>
      <c r="G311" s="17" t="s">
        <v>21</v>
      </c>
      <c r="H311" s="16" t="s">
        <v>14</v>
      </c>
      <c r="I311" s="16" t="s">
        <v>501</v>
      </c>
      <c r="J311" s="16" t="s">
        <v>678</v>
      </c>
      <c r="K311" s="17" t="s">
        <v>2401</v>
      </c>
      <c r="L311" s="31" t="s">
        <v>703</v>
      </c>
      <c r="M311" s="3">
        <v>61139</v>
      </c>
      <c r="N311" s="4">
        <v>212</v>
      </c>
      <c r="O311" s="4">
        <v>15</v>
      </c>
      <c r="P311" s="4">
        <v>0</v>
      </c>
      <c r="Q311" s="5">
        <f t="shared" si="16"/>
        <v>227</v>
      </c>
      <c r="R311" s="5">
        <v>200000</v>
      </c>
      <c r="S311" s="5">
        <v>211009</v>
      </c>
      <c r="T311" s="5">
        <v>0</v>
      </c>
      <c r="U311" s="5">
        <f t="shared" si="18"/>
        <v>13878553</v>
      </c>
      <c r="V311" s="5">
        <v>14289562</v>
      </c>
      <c r="W311" s="6">
        <v>1.9199999999999998E-2</v>
      </c>
      <c r="X311" s="35">
        <v>45931</v>
      </c>
      <c r="Y311" s="35">
        <v>45952</v>
      </c>
      <c r="Z311" s="4"/>
      <c r="AA311" s="21" t="s">
        <v>2620</v>
      </c>
      <c r="AB311" s="21" t="s">
        <v>2621</v>
      </c>
      <c r="AC311" s="34">
        <f t="shared" si="17"/>
        <v>274359.59039999999</v>
      </c>
      <c r="AD311" s="4" t="s">
        <v>2594</v>
      </c>
    </row>
    <row r="312" spans="1:30">
      <c r="A312" s="4">
        <v>20210262</v>
      </c>
      <c r="B312" s="4" t="s">
        <v>1341</v>
      </c>
      <c r="C312" s="4" t="s">
        <v>1342</v>
      </c>
      <c r="D312" s="20" t="s">
        <v>1342</v>
      </c>
      <c r="E312" s="4" t="s">
        <v>1966</v>
      </c>
      <c r="F312" s="4" t="s">
        <v>10</v>
      </c>
      <c r="G312" s="17" t="s">
        <v>21</v>
      </c>
      <c r="H312" s="16" t="s">
        <v>18</v>
      </c>
      <c r="I312" s="16" t="s">
        <v>790</v>
      </c>
      <c r="J312" s="16" t="s">
        <v>908</v>
      </c>
      <c r="K312" s="17" t="s">
        <v>1921</v>
      </c>
      <c r="L312" s="31" t="s">
        <v>703</v>
      </c>
      <c r="M312" s="3">
        <v>60000</v>
      </c>
      <c r="N312" s="4">
        <v>50</v>
      </c>
      <c r="O312" s="4">
        <v>20</v>
      </c>
      <c r="P312" s="4">
        <v>0</v>
      </c>
      <c r="Q312" s="5">
        <f t="shared" si="16"/>
        <v>70</v>
      </c>
      <c r="R312" s="5">
        <v>54918.350999999995</v>
      </c>
      <c r="S312" s="5">
        <v>50000</v>
      </c>
      <c r="T312" s="5">
        <v>0</v>
      </c>
      <c r="U312" s="5">
        <f t="shared" si="18"/>
        <v>4200000</v>
      </c>
      <c r="V312" s="5">
        <v>4304918.3509999998</v>
      </c>
      <c r="W312" s="6">
        <v>1.9199999999999998E-2</v>
      </c>
      <c r="X312" s="35">
        <v>45931</v>
      </c>
      <c r="Y312" s="35">
        <v>45952</v>
      </c>
      <c r="Z312" s="4"/>
      <c r="AA312" s="21" t="s">
        <v>2628</v>
      </c>
      <c r="AB312" s="21" t="s">
        <v>2625</v>
      </c>
      <c r="AC312" s="34">
        <f t="shared" si="17"/>
        <v>82654.432339199993</v>
      </c>
      <c r="AD312" s="4" t="s">
        <v>2594</v>
      </c>
    </row>
    <row r="313" spans="1:30">
      <c r="A313" s="4">
        <v>20250166</v>
      </c>
      <c r="B313" s="4" t="s">
        <v>2441</v>
      </c>
      <c r="C313" s="4" t="s">
        <v>2442</v>
      </c>
      <c r="D313" s="20" t="s">
        <v>2442</v>
      </c>
      <c r="E313" s="4" t="s">
        <v>2551</v>
      </c>
      <c r="F313" s="4" t="s">
        <v>10</v>
      </c>
      <c r="G313" s="17" t="s">
        <v>21</v>
      </c>
      <c r="H313" s="16" t="s">
        <v>507</v>
      </c>
      <c r="I313" s="16" t="s">
        <v>501</v>
      </c>
      <c r="J313" s="16" t="s">
        <v>678</v>
      </c>
      <c r="K313" s="17" t="s">
        <v>2443</v>
      </c>
      <c r="L313" s="31" t="s">
        <v>703</v>
      </c>
      <c r="M313" s="3">
        <v>58000</v>
      </c>
      <c r="N313" s="4">
        <v>85</v>
      </c>
      <c r="O313" s="4">
        <v>5</v>
      </c>
      <c r="P313" s="4">
        <v>0</v>
      </c>
      <c r="Q313" s="5">
        <f t="shared" si="16"/>
        <v>90</v>
      </c>
      <c r="R313" s="5">
        <v>50000</v>
      </c>
      <c r="S313" s="5">
        <v>50000</v>
      </c>
      <c r="T313" s="5">
        <v>0</v>
      </c>
      <c r="U313" s="5">
        <f t="shared" si="18"/>
        <v>5220000</v>
      </c>
      <c r="V313" s="5">
        <v>5320000</v>
      </c>
      <c r="W313" s="6">
        <v>1.9199999999999998E-2</v>
      </c>
      <c r="X313" s="35">
        <v>45931</v>
      </c>
      <c r="Y313" s="35">
        <v>45952</v>
      </c>
      <c r="Z313" s="4"/>
      <c r="AA313" s="21" t="s">
        <v>2620</v>
      </c>
      <c r="AB313" s="21" t="s">
        <v>2621</v>
      </c>
      <c r="AC313" s="34">
        <f t="shared" si="17"/>
        <v>102143.99999999999</v>
      </c>
      <c r="AD313" s="4" t="s">
        <v>2594</v>
      </c>
    </row>
    <row r="314" spans="1:30">
      <c r="A314" s="4">
        <v>20250167</v>
      </c>
      <c r="B314" s="4" t="s">
        <v>2464</v>
      </c>
      <c r="C314" s="4" t="s">
        <v>2465</v>
      </c>
      <c r="D314" s="20" t="s">
        <v>2465</v>
      </c>
      <c r="E314" s="4" t="s">
        <v>2466</v>
      </c>
      <c r="F314" s="4" t="s">
        <v>10</v>
      </c>
      <c r="G314" s="17" t="s">
        <v>21</v>
      </c>
      <c r="H314" s="16" t="s">
        <v>15</v>
      </c>
      <c r="I314" s="16" t="s">
        <v>262</v>
      </c>
      <c r="J314" s="16" t="s">
        <v>683</v>
      </c>
      <c r="K314" s="17" t="s">
        <v>2467</v>
      </c>
      <c r="L314" s="31" t="s">
        <v>703</v>
      </c>
      <c r="M314" s="3">
        <v>60000</v>
      </c>
      <c r="N314" s="4">
        <v>80</v>
      </c>
      <c r="O314" s="4">
        <v>10</v>
      </c>
      <c r="P314" s="4">
        <v>0</v>
      </c>
      <c r="Q314" s="5">
        <f t="shared" si="16"/>
        <v>90</v>
      </c>
      <c r="R314" s="5">
        <v>100000</v>
      </c>
      <c r="S314" s="5">
        <v>50000</v>
      </c>
      <c r="T314" s="5">
        <v>0</v>
      </c>
      <c r="U314" s="5">
        <f t="shared" si="18"/>
        <v>5400000</v>
      </c>
      <c r="V314" s="5">
        <v>5550000</v>
      </c>
      <c r="W314" s="6">
        <v>1.9199999999999998E-2</v>
      </c>
      <c r="X314" s="35">
        <v>45931</v>
      </c>
      <c r="Y314" s="35">
        <v>45952</v>
      </c>
      <c r="Z314" s="4"/>
      <c r="AA314" s="21" t="s">
        <v>2615</v>
      </c>
      <c r="AB314" s="21" t="s">
        <v>2619</v>
      </c>
      <c r="AC314" s="34">
        <f t="shared" si="17"/>
        <v>106559.99999999999</v>
      </c>
      <c r="AD314" s="4" t="s">
        <v>2594</v>
      </c>
    </row>
    <row r="315" spans="1:30">
      <c r="A315" s="4">
        <v>20210233</v>
      </c>
      <c r="B315" s="4" t="s">
        <v>756</v>
      </c>
      <c r="C315" s="4" t="s">
        <v>1340</v>
      </c>
      <c r="D315" s="20" t="s">
        <v>1340</v>
      </c>
      <c r="E315" s="4" t="s">
        <v>757</v>
      </c>
      <c r="F315" s="4" t="s">
        <v>10</v>
      </c>
      <c r="G315" s="17" t="s">
        <v>21</v>
      </c>
      <c r="H315" s="16" t="s">
        <v>13</v>
      </c>
      <c r="I315" s="16" t="s">
        <v>13</v>
      </c>
      <c r="J315" s="16" t="s">
        <v>712</v>
      </c>
      <c r="K315" s="17" t="s">
        <v>1766</v>
      </c>
      <c r="L315" s="31" t="s">
        <v>703</v>
      </c>
      <c r="M315" s="3">
        <v>64653</v>
      </c>
      <c r="N315" s="4">
        <v>110</v>
      </c>
      <c r="O315" s="4">
        <v>25</v>
      </c>
      <c r="P315" s="4">
        <v>0</v>
      </c>
      <c r="Q315" s="5">
        <f t="shared" si="16"/>
        <v>135</v>
      </c>
      <c r="R315" s="5">
        <v>100000</v>
      </c>
      <c r="S315" s="5">
        <v>100000</v>
      </c>
      <c r="T315" s="5">
        <v>0</v>
      </c>
      <c r="U315" s="5">
        <f t="shared" si="18"/>
        <v>8728155</v>
      </c>
      <c r="V315" s="5">
        <v>8928155</v>
      </c>
      <c r="W315" s="6">
        <v>1.9199999999999998E-2</v>
      </c>
      <c r="X315" s="35">
        <v>45931</v>
      </c>
      <c r="Y315" s="35">
        <v>45952</v>
      </c>
      <c r="Z315" s="4"/>
      <c r="AA315" s="21" t="s">
        <v>2634</v>
      </c>
      <c r="AB315" s="21" t="s">
        <v>2618</v>
      </c>
      <c r="AC315" s="34">
        <f t="shared" si="17"/>
        <v>171420.57599999997</v>
      </c>
      <c r="AD315" s="4" t="s">
        <v>2594</v>
      </c>
    </row>
    <row r="316" spans="1:30">
      <c r="A316" s="4">
        <v>20100177</v>
      </c>
      <c r="B316" s="4" t="s">
        <v>180</v>
      </c>
      <c r="C316" s="4" t="s">
        <v>1294</v>
      </c>
      <c r="D316" s="20" t="s">
        <v>1294</v>
      </c>
      <c r="E316" s="4" t="s">
        <v>402</v>
      </c>
      <c r="F316" s="4" t="s">
        <v>10</v>
      </c>
      <c r="G316" s="17" t="s">
        <v>21</v>
      </c>
      <c r="H316" s="16" t="s">
        <v>574</v>
      </c>
      <c r="I316" s="16" t="s">
        <v>260</v>
      </c>
      <c r="J316" s="16" t="s">
        <v>800</v>
      </c>
      <c r="K316" s="17" t="s">
        <v>1724</v>
      </c>
      <c r="L316" s="31" t="s">
        <v>703</v>
      </c>
      <c r="M316" s="3">
        <v>58000</v>
      </c>
      <c r="N316" s="4">
        <v>550</v>
      </c>
      <c r="O316" s="4">
        <v>20</v>
      </c>
      <c r="P316" s="4">
        <v>0</v>
      </c>
      <c r="Q316" s="5">
        <f t="shared" si="16"/>
        <v>570</v>
      </c>
      <c r="R316" s="5">
        <v>200000</v>
      </c>
      <c r="S316" s="5">
        <v>50000</v>
      </c>
      <c r="T316" s="5">
        <v>0</v>
      </c>
      <c r="U316" s="5">
        <f t="shared" si="18"/>
        <v>33060000</v>
      </c>
      <c r="V316" s="5">
        <v>33310000</v>
      </c>
      <c r="W316" s="6">
        <v>1.9199999999999998E-2</v>
      </c>
      <c r="X316" s="35">
        <v>45931</v>
      </c>
      <c r="Y316" s="35">
        <v>45952</v>
      </c>
      <c r="Z316" s="4"/>
      <c r="AA316" s="21" t="s">
        <v>2635</v>
      </c>
      <c r="AB316" s="21" t="s">
        <v>2636</v>
      </c>
      <c r="AC316" s="34">
        <f t="shared" si="17"/>
        <v>639552</v>
      </c>
      <c r="AD316" s="4" t="s">
        <v>2594</v>
      </c>
    </row>
    <row r="317" spans="1:30">
      <c r="A317" s="4">
        <v>20080024</v>
      </c>
      <c r="B317" s="4" t="s">
        <v>187</v>
      </c>
      <c r="C317" s="4" t="s">
        <v>1293</v>
      </c>
      <c r="D317" s="20" t="s">
        <v>1293</v>
      </c>
      <c r="E317" s="4" t="s">
        <v>408</v>
      </c>
      <c r="F317" s="4" t="s">
        <v>10</v>
      </c>
      <c r="G317" s="17" t="s">
        <v>21</v>
      </c>
      <c r="H317" s="16" t="s">
        <v>19</v>
      </c>
      <c r="I317" s="26" t="s">
        <v>577</v>
      </c>
      <c r="J317" s="16" t="s">
        <v>712</v>
      </c>
      <c r="K317" s="17" t="s">
        <v>1723</v>
      </c>
      <c r="L317" s="31" t="s">
        <v>703</v>
      </c>
      <c r="M317" s="3">
        <v>64000</v>
      </c>
      <c r="N317" s="4">
        <v>710</v>
      </c>
      <c r="O317" s="4">
        <v>40</v>
      </c>
      <c r="P317" s="4">
        <v>0</v>
      </c>
      <c r="Q317" s="5">
        <f t="shared" si="16"/>
        <v>750</v>
      </c>
      <c r="R317" s="5">
        <v>800000</v>
      </c>
      <c r="S317" s="5">
        <v>300000</v>
      </c>
      <c r="T317" s="5">
        <v>0</v>
      </c>
      <c r="U317" s="5">
        <f t="shared" si="18"/>
        <v>48000000</v>
      </c>
      <c r="V317" s="5">
        <v>49100000</v>
      </c>
      <c r="W317" s="6">
        <v>1.9199999999999998E-2</v>
      </c>
      <c r="X317" s="35">
        <v>45931</v>
      </c>
      <c r="Y317" s="35">
        <v>45952</v>
      </c>
      <c r="Z317" s="4"/>
      <c r="AA317" s="21" t="s">
        <v>2637</v>
      </c>
      <c r="AB317" s="21" t="s">
        <v>2618</v>
      </c>
      <c r="AC317" s="34">
        <f t="shared" si="17"/>
        <v>942719.99999999988</v>
      </c>
      <c r="AD317" s="4" t="s">
        <v>2594</v>
      </c>
    </row>
    <row r="318" spans="1:30">
      <c r="A318" s="4">
        <v>20190192</v>
      </c>
      <c r="B318" s="4" t="s">
        <v>207</v>
      </c>
      <c r="C318" s="4" t="s">
        <v>1309</v>
      </c>
      <c r="D318" s="20" t="s">
        <v>1309</v>
      </c>
      <c r="E318" s="4" t="s">
        <v>426</v>
      </c>
      <c r="F318" s="4" t="s">
        <v>10</v>
      </c>
      <c r="G318" s="17" t="s">
        <v>21</v>
      </c>
      <c r="H318" s="16" t="s">
        <v>574</v>
      </c>
      <c r="I318" s="16" t="s">
        <v>260</v>
      </c>
      <c r="J318" s="16" t="s">
        <v>800</v>
      </c>
      <c r="K318" s="17" t="s">
        <v>1739</v>
      </c>
      <c r="L318" s="31" t="s">
        <v>703</v>
      </c>
      <c r="M318" s="3">
        <v>58000</v>
      </c>
      <c r="N318" s="4">
        <v>200</v>
      </c>
      <c r="O318" s="4">
        <v>20</v>
      </c>
      <c r="P318" s="4">
        <v>0</v>
      </c>
      <c r="Q318" s="5">
        <f t="shared" si="16"/>
        <v>220</v>
      </c>
      <c r="R318" s="5">
        <v>100000</v>
      </c>
      <c r="S318" s="5">
        <v>50000</v>
      </c>
      <c r="T318" s="5">
        <v>0</v>
      </c>
      <c r="U318" s="5">
        <f t="shared" si="18"/>
        <v>12760000</v>
      </c>
      <c r="V318" s="5">
        <v>12910000</v>
      </c>
      <c r="W318" s="6">
        <v>1.9199999999999998E-2</v>
      </c>
      <c r="X318" s="35">
        <v>45931</v>
      </c>
      <c r="Y318" s="35">
        <v>45952</v>
      </c>
      <c r="Z318" s="4"/>
      <c r="AA318" s="21" t="s">
        <v>2635</v>
      </c>
      <c r="AB318" s="21" t="s">
        <v>2636</v>
      </c>
      <c r="AC318" s="34">
        <f t="shared" si="17"/>
        <v>247871.99999999997</v>
      </c>
      <c r="AD318" s="4" t="s">
        <v>2594</v>
      </c>
    </row>
    <row r="319" spans="1:30">
      <c r="A319" s="4">
        <v>20230198</v>
      </c>
      <c r="B319" s="4" t="s">
        <v>937</v>
      </c>
      <c r="C319" s="4" t="s">
        <v>1344</v>
      </c>
      <c r="D319" s="20" t="s">
        <v>1344</v>
      </c>
      <c r="E319" s="4" t="s">
        <v>1044</v>
      </c>
      <c r="F319" s="4" t="s">
        <v>10</v>
      </c>
      <c r="G319" s="17" t="s">
        <v>21</v>
      </c>
      <c r="H319" s="16" t="s">
        <v>575</v>
      </c>
      <c r="I319" s="26" t="s">
        <v>575</v>
      </c>
      <c r="J319" s="16" t="s">
        <v>712</v>
      </c>
      <c r="K319" s="17" t="s">
        <v>1768</v>
      </c>
      <c r="L319" s="31" t="s">
        <v>703</v>
      </c>
      <c r="M319" s="3">
        <v>65000</v>
      </c>
      <c r="N319" s="4">
        <v>450</v>
      </c>
      <c r="O319" s="4">
        <v>50</v>
      </c>
      <c r="P319" s="4">
        <v>0</v>
      </c>
      <c r="Q319" s="5">
        <f t="shared" si="16"/>
        <v>500</v>
      </c>
      <c r="R319" s="5">
        <v>500000</v>
      </c>
      <c r="S319" s="5">
        <v>300000</v>
      </c>
      <c r="T319" s="5">
        <v>0</v>
      </c>
      <c r="U319" s="5">
        <f t="shared" si="18"/>
        <v>32500000</v>
      </c>
      <c r="V319" s="5">
        <v>33300000</v>
      </c>
      <c r="W319" s="6">
        <v>1.9199999999999998E-2</v>
      </c>
      <c r="X319" s="35">
        <v>45931</v>
      </c>
      <c r="Y319" s="35">
        <v>45952</v>
      </c>
      <c r="Z319" s="4"/>
      <c r="AA319" s="21" t="s">
        <v>2632</v>
      </c>
      <c r="AB319" s="21" t="s">
        <v>2618</v>
      </c>
      <c r="AC319" s="34">
        <f t="shared" si="17"/>
        <v>639360</v>
      </c>
      <c r="AD319" s="4" t="s">
        <v>2594</v>
      </c>
    </row>
    <row r="320" spans="1:30">
      <c r="A320" s="4">
        <v>20150073</v>
      </c>
      <c r="B320" s="4" t="s">
        <v>189</v>
      </c>
      <c r="C320" s="4" t="s">
        <v>1290</v>
      </c>
      <c r="D320" s="20" t="s">
        <v>1290</v>
      </c>
      <c r="E320" s="4" t="s">
        <v>410</v>
      </c>
      <c r="F320" s="4" t="s">
        <v>10</v>
      </c>
      <c r="G320" s="17" t="s">
        <v>21</v>
      </c>
      <c r="H320" s="16" t="s">
        <v>13</v>
      </c>
      <c r="I320" s="16" t="s">
        <v>13</v>
      </c>
      <c r="J320" s="16" t="s">
        <v>712</v>
      </c>
      <c r="K320" s="17" t="s">
        <v>1720</v>
      </c>
      <c r="L320" s="31" t="s">
        <v>703</v>
      </c>
      <c r="M320" s="3">
        <v>64000</v>
      </c>
      <c r="N320" s="4">
        <v>570</v>
      </c>
      <c r="O320" s="4">
        <v>30</v>
      </c>
      <c r="P320" s="4">
        <v>0</v>
      </c>
      <c r="Q320" s="5">
        <f t="shared" si="16"/>
        <v>600</v>
      </c>
      <c r="R320" s="5">
        <v>300000</v>
      </c>
      <c r="S320" s="5">
        <v>300000</v>
      </c>
      <c r="T320" s="5">
        <v>0</v>
      </c>
      <c r="U320" s="5">
        <f t="shared" si="18"/>
        <v>38400000</v>
      </c>
      <c r="V320" s="5">
        <v>39000000</v>
      </c>
      <c r="W320" s="6">
        <v>1.9199999999999998E-2</v>
      </c>
      <c r="X320" s="35">
        <v>45931</v>
      </c>
      <c r="Y320" s="35">
        <v>45952</v>
      </c>
      <c r="Z320" s="4"/>
      <c r="AA320" s="21" t="s">
        <v>2634</v>
      </c>
      <c r="AB320" s="21" t="s">
        <v>2618</v>
      </c>
      <c r="AC320" s="34">
        <f t="shared" si="17"/>
        <v>748799.99999999988</v>
      </c>
      <c r="AD320" s="4" t="s">
        <v>2594</v>
      </c>
    </row>
    <row r="321" spans="1:30">
      <c r="A321" s="4">
        <v>20130360</v>
      </c>
      <c r="B321" s="4" t="s">
        <v>193</v>
      </c>
      <c r="C321" s="4" t="s">
        <v>1328</v>
      </c>
      <c r="D321" s="20" t="s">
        <v>1328</v>
      </c>
      <c r="E321" s="4" t="s">
        <v>414</v>
      </c>
      <c r="F321" s="4" t="s">
        <v>10</v>
      </c>
      <c r="G321" s="17" t="s">
        <v>21</v>
      </c>
      <c r="H321" s="16" t="s">
        <v>13</v>
      </c>
      <c r="I321" s="16" t="s">
        <v>13</v>
      </c>
      <c r="J321" s="16" t="s">
        <v>712</v>
      </c>
      <c r="K321" s="17" t="s">
        <v>1754</v>
      </c>
      <c r="L321" s="31" t="s">
        <v>703</v>
      </c>
      <c r="M321" s="3">
        <v>55000</v>
      </c>
      <c r="N321" s="4">
        <v>30</v>
      </c>
      <c r="O321" s="4">
        <v>120</v>
      </c>
      <c r="P321" s="4">
        <v>0</v>
      </c>
      <c r="Q321" s="5">
        <f t="shared" si="16"/>
        <v>150</v>
      </c>
      <c r="R321" s="5">
        <v>175000</v>
      </c>
      <c r="S321" s="5">
        <v>100000</v>
      </c>
      <c r="T321" s="5">
        <v>0</v>
      </c>
      <c r="U321" s="5">
        <f t="shared" si="18"/>
        <v>8250000</v>
      </c>
      <c r="V321" s="5">
        <v>8525000</v>
      </c>
      <c r="W321" s="6">
        <v>1.9199999999999998E-2</v>
      </c>
      <c r="X321" s="35">
        <v>45931</v>
      </c>
      <c r="Y321" s="35">
        <v>45952</v>
      </c>
      <c r="Z321" s="4"/>
      <c r="AA321" s="21" t="s">
        <v>2689</v>
      </c>
      <c r="AB321" s="21" t="s">
        <v>2618</v>
      </c>
      <c r="AC321" s="34">
        <f t="shared" si="17"/>
        <v>163680</v>
      </c>
      <c r="AD321" s="4" t="s">
        <v>2594</v>
      </c>
    </row>
    <row r="322" spans="1:30">
      <c r="A322" s="4">
        <v>20210026</v>
      </c>
      <c r="B322" s="4" t="s">
        <v>687</v>
      </c>
      <c r="C322" s="4" t="s">
        <v>1335</v>
      </c>
      <c r="D322" s="20" t="s">
        <v>1335</v>
      </c>
      <c r="E322" s="4" t="s">
        <v>688</v>
      </c>
      <c r="F322" s="4" t="s">
        <v>10</v>
      </c>
      <c r="G322" s="17" t="s">
        <v>21</v>
      </c>
      <c r="H322" s="16" t="s">
        <v>13</v>
      </c>
      <c r="I322" s="16" t="s">
        <v>13</v>
      </c>
      <c r="J322" s="16" t="s">
        <v>712</v>
      </c>
      <c r="K322" s="17" t="s">
        <v>1761</v>
      </c>
      <c r="L322" s="31" t="s">
        <v>703</v>
      </c>
      <c r="M322" s="3">
        <v>71168</v>
      </c>
      <c r="N322" s="4">
        <v>105</v>
      </c>
      <c r="O322" s="4">
        <v>15</v>
      </c>
      <c r="P322" s="4">
        <v>0</v>
      </c>
      <c r="Q322" s="5">
        <f t="shared" si="16"/>
        <v>120</v>
      </c>
      <c r="R322" s="5">
        <v>140000</v>
      </c>
      <c r="S322" s="5">
        <v>50000</v>
      </c>
      <c r="T322" s="5">
        <v>0</v>
      </c>
      <c r="U322" s="5">
        <f t="shared" si="18"/>
        <v>8540160</v>
      </c>
      <c r="V322" s="5">
        <v>8730160</v>
      </c>
      <c r="W322" s="6">
        <v>1.9199999999999998E-2</v>
      </c>
      <c r="X322" s="35">
        <v>45931</v>
      </c>
      <c r="Y322" s="35">
        <v>45952</v>
      </c>
      <c r="Z322" s="4"/>
      <c r="AA322" s="21" t="s">
        <v>2634</v>
      </c>
      <c r="AB322" s="21" t="s">
        <v>2618</v>
      </c>
      <c r="AC322" s="34">
        <f t="shared" si="17"/>
        <v>167619.07199999999</v>
      </c>
      <c r="AD322" s="4" t="s">
        <v>2594</v>
      </c>
    </row>
    <row r="323" spans="1:30">
      <c r="A323" s="4">
        <v>20200267</v>
      </c>
      <c r="B323" s="4" t="s">
        <v>648</v>
      </c>
      <c r="C323" s="4" t="s">
        <v>1333</v>
      </c>
      <c r="D323" s="20" t="s">
        <v>1333</v>
      </c>
      <c r="E323" s="4" t="s">
        <v>649</v>
      </c>
      <c r="F323" s="4" t="s">
        <v>10</v>
      </c>
      <c r="G323" s="17" t="s">
        <v>21</v>
      </c>
      <c r="H323" s="16" t="s">
        <v>13</v>
      </c>
      <c r="I323" s="16" t="s">
        <v>13</v>
      </c>
      <c r="J323" s="16" t="s">
        <v>712</v>
      </c>
      <c r="K323" s="17" t="s">
        <v>1759</v>
      </c>
      <c r="L323" s="31" t="s">
        <v>703</v>
      </c>
      <c r="M323" s="3">
        <v>60000</v>
      </c>
      <c r="N323" s="4">
        <v>80</v>
      </c>
      <c r="O323" s="4">
        <v>10</v>
      </c>
      <c r="P323" s="4">
        <v>0</v>
      </c>
      <c r="Q323" s="5">
        <f t="shared" si="16"/>
        <v>90</v>
      </c>
      <c r="R323" s="5">
        <v>100000</v>
      </c>
      <c r="S323" s="5">
        <v>50000</v>
      </c>
      <c r="T323" s="5">
        <v>0</v>
      </c>
      <c r="U323" s="5">
        <f t="shared" si="18"/>
        <v>5400000</v>
      </c>
      <c r="V323" s="5">
        <v>5550000</v>
      </c>
      <c r="W323" s="6">
        <v>1.9199999999999998E-2</v>
      </c>
      <c r="X323" s="35">
        <v>45931</v>
      </c>
      <c r="Y323" s="35">
        <v>45952</v>
      </c>
      <c r="Z323" s="4"/>
      <c r="AA323" s="21" t="s">
        <v>2689</v>
      </c>
      <c r="AB323" s="21" t="s">
        <v>2618</v>
      </c>
      <c r="AC323" s="34">
        <f t="shared" si="17"/>
        <v>106559.99999999999</v>
      </c>
      <c r="AD323" s="4" t="s">
        <v>2594</v>
      </c>
    </row>
    <row r="324" spans="1:30">
      <c r="A324" s="4">
        <v>2002460</v>
      </c>
      <c r="B324" s="4" t="s">
        <v>184</v>
      </c>
      <c r="C324" s="4" t="s">
        <v>1319</v>
      </c>
      <c r="D324" s="20" t="s">
        <v>1319</v>
      </c>
      <c r="E324" s="4" t="s">
        <v>406</v>
      </c>
      <c r="F324" s="4" t="s">
        <v>10</v>
      </c>
      <c r="G324" s="17" t="s">
        <v>21</v>
      </c>
      <c r="H324" s="16" t="s">
        <v>575</v>
      </c>
      <c r="I324" s="16" t="s">
        <v>575</v>
      </c>
      <c r="J324" s="16" t="s">
        <v>712</v>
      </c>
      <c r="K324" s="17" t="s">
        <v>1748</v>
      </c>
      <c r="L324" s="31" t="s">
        <v>703</v>
      </c>
      <c r="M324" s="3">
        <v>64000</v>
      </c>
      <c r="N324" s="4">
        <v>400</v>
      </c>
      <c r="O324" s="4">
        <v>75</v>
      </c>
      <c r="P324" s="4">
        <v>0</v>
      </c>
      <c r="Q324" s="5">
        <f t="shared" si="16"/>
        <v>475</v>
      </c>
      <c r="R324" s="5">
        <v>500000</v>
      </c>
      <c r="S324" s="5">
        <v>620156</v>
      </c>
      <c r="T324" s="5">
        <v>0</v>
      </c>
      <c r="U324" s="5">
        <f t="shared" si="18"/>
        <v>30400000</v>
      </c>
      <c r="V324" s="5">
        <v>31520156</v>
      </c>
      <c r="W324" s="6">
        <v>1.9199999999999998E-2</v>
      </c>
      <c r="X324" s="35">
        <v>45931</v>
      </c>
      <c r="Y324" s="35">
        <v>45952</v>
      </c>
      <c r="Z324" s="4"/>
      <c r="AA324" s="21" t="s">
        <v>2632</v>
      </c>
      <c r="AB324" s="21" t="s">
        <v>2618</v>
      </c>
      <c r="AC324" s="34">
        <f t="shared" si="17"/>
        <v>605186.9952</v>
      </c>
      <c r="AD324" s="4" t="s">
        <v>2594</v>
      </c>
    </row>
    <row r="325" spans="1:30">
      <c r="A325" s="4">
        <v>20110181</v>
      </c>
      <c r="B325" s="4" t="s">
        <v>183</v>
      </c>
      <c r="C325" s="4" t="s">
        <v>1304</v>
      </c>
      <c r="D325" s="20" t="s">
        <v>1304</v>
      </c>
      <c r="E325" s="4" t="s">
        <v>405</v>
      </c>
      <c r="F325" s="4" t="s">
        <v>10</v>
      </c>
      <c r="G325" s="17" t="s">
        <v>21</v>
      </c>
      <c r="H325" s="16" t="s">
        <v>13</v>
      </c>
      <c r="I325" s="16" t="s">
        <v>13</v>
      </c>
      <c r="J325" s="16" t="s">
        <v>712</v>
      </c>
      <c r="K325" s="17" t="s">
        <v>1734</v>
      </c>
      <c r="L325" s="31" t="s">
        <v>703</v>
      </c>
      <c r="M325" s="3">
        <v>57500</v>
      </c>
      <c r="N325" s="4">
        <v>30</v>
      </c>
      <c r="O325" s="4">
        <v>470</v>
      </c>
      <c r="P325" s="4">
        <v>0</v>
      </c>
      <c r="Q325" s="5">
        <f t="shared" si="16"/>
        <v>500</v>
      </c>
      <c r="R325" s="5">
        <v>550000</v>
      </c>
      <c r="S325" s="5">
        <v>200000</v>
      </c>
      <c r="T325" s="5">
        <v>0</v>
      </c>
      <c r="U325" s="5">
        <f t="shared" si="18"/>
        <v>28750000</v>
      </c>
      <c r="V325" s="5">
        <v>29500000</v>
      </c>
      <c r="W325" s="6">
        <v>1.9199999999999998E-2</v>
      </c>
      <c r="X325" s="35">
        <v>45931</v>
      </c>
      <c r="Y325" s="35">
        <v>45952</v>
      </c>
      <c r="Z325" s="4"/>
      <c r="AA325" s="21" t="s">
        <v>2689</v>
      </c>
      <c r="AB325" s="21" t="s">
        <v>2618</v>
      </c>
      <c r="AC325" s="34">
        <f t="shared" si="17"/>
        <v>566400</v>
      </c>
      <c r="AD325" s="4" t="s">
        <v>2594</v>
      </c>
    </row>
    <row r="326" spans="1:30">
      <c r="A326" s="4">
        <v>2002515</v>
      </c>
      <c r="B326" s="4" t="s">
        <v>188</v>
      </c>
      <c r="C326" s="4" t="s">
        <v>1311</v>
      </c>
      <c r="D326" s="20" t="s">
        <v>1311</v>
      </c>
      <c r="E326" s="4" t="s">
        <v>409</v>
      </c>
      <c r="F326" s="4" t="s">
        <v>10</v>
      </c>
      <c r="G326" s="17" t="s">
        <v>21</v>
      </c>
      <c r="H326" s="16" t="s">
        <v>575</v>
      </c>
      <c r="I326" s="16" t="s">
        <v>575</v>
      </c>
      <c r="J326" s="16" t="s">
        <v>712</v>
      </c>
      <c r="K326" s="17" t="s">
        <v>1740</v>
      </c>
      <c r="L326" s="31" t="s">
        <v>703</v>
      </c>
      <c r="M326" s="3">
        <v>63000</v>
      </c>
      <c r="N326" s="4">
        <v>300</v>
      </c>
      <c r="O326" s="4">
        <v>30</v>
      </c>
      <c r="P326" s="4">
        <v>0</v>
      </c>
      <c r="Q326" s="5">
        <f t="shared" si="16"/>
        <v>330</v>
      </c>
      <c r="R326" s="5">
        <v>400000</v>
      </c>
      <c r="S326" s="5">
        <v>404173</v>
      </c>
      <c r="T326" s="5">
        <v>0</v>
      </c>
      <c r="U326" s="5">
        <f t="shared" si="18"/>
        <v>20790000</v>
      </c>
      <c r="V326" s="5">
        <v>21594173</v>
      </c>
      <c r="W326" s="6">
        <v>1.9199999999999998E-2</v>
      </c>
      <c r="X326" s="35">
        <v>45931</v>
      </c>
      <c r="Y326" s="35">
        <v>45952</v>
      </c>
      <c r="Z326" s="4"/>
      <c r="AA326" s="21" t="s">
        <v>2632</v>
      </c>
      <c r="AB326" s="21" t="s">
        <v>2618</v>
      </c>
      <c r="AC326" s="34">
        <f t="shared" si="17"/>
        <v>414608.12159999995</v>
      </c>
      <c r="AD326" s="4" t="s">
        <v>2594</v>
      </c>
    </row>
    <row r="327" spans="1:30">
      <c r="A327" s="4">
        <v>20140267</v>
      </c>
      <c r="B327" s="4" t="s">
        <v>186</v>
      </c>
      <c r="C327" s="4" t="s">
        <v>1291</v>
      </c>
      <c r="D327" s="20" t="s">
        <v>1291</v>
      </c>
      <c r="E327" s="4" t="s">
        <v>662</v>
      </c>
      <c r="F327" s="4" t="s">
        <v>10</v>
      </c>
      <c r="G327" s="17" t="s">
        <v>21</v>
      </c>
      <c r="H327" s="16" t="s">
        <v>13</v>
      </c>
      <c r="I327" s="16" t="s">
        <v>13</v>
      </c>
      <c r="J327" s="16" t="s">
        <v>712</v>
      </c>
      <c r="K327" s="17" t="s">
        <v>1721</v>
      </c>
      <c r="L327" s="31" t="s">
        <v>703</v>
      </c>
      <c r="M327" s="3">
        <v>55000</v>
      </c>
      <c r="N327" s="4">
        <v>670</v>
      </c>
      <c r="O327" s="4">
        <v>45</v>
      </c>
      <c r="P327" s="4">
        <v>0</v>
      </c>
      <c r="Q327" s="5">
        <f t="shared" si="16"/>
        <v>715</v>
      </c>
      <c r="R327" s="5">
        <v>200000</v>
      </c>
      <c r="S327" s="5">
        <v>102933.99999999999</v>
      </c>
      <c r="T327" s="5">
        <v>0</v>
      </c>
      <c r="U327" s="5">
        <f t="shared" si="18"/>
        <v>39325000</v>
      </c>
      <c r="V327" s="5">
        <v>39627934</v>
      </c>
      <c r="W327" s="6">
        <v>1.9199999999999998E-2</v>
      </c>
      <c r="X327" s="35">
        <v>45931</v>
      </c>
      <c r="Y327" s="35">
        <v>45952</v>
      </c>
      <c r="Z327" s="4"/>
      <c r="AA327" s="21" t="s">
        <v>2634</v>
      </c>
      <c r="AB327" s="21" t="s">
        <v>2618</v>
      </c>
      <c r="AC327" s="34">
        <f t="shared" si="17"/>
        <v>760856.33279999997</v>
      </c>
      <c r="AD327" s="4" t="s">
        <v>2594</v>
      </c>
    </row>
    <row r="328" spans="1:30">
      <c r="A328" s="4">
        <v>20130051</v>
      </c>
      <c r="B328" s="4" t="s">
        <v>124</v>
      </c>
      <c r="C328" s="4" t="s">
        <v>1314</v>
      </c>
      <c r="D328" s="20" t="s">
        <v>1314</v>
      </c>
      <c r="E328" s="4" t="s">
        <v>956</v>
      </c>
      <c r="F328" s="4" t="s">
        <v>10</v>
      </c>
      <c r="G328" s="17" t="s">
        <v>21</v>
      </c>
      <c r="H328" s="16" t="s">
        <v>12</v>
      </c>
      <c r="I328" s="16" t="s">
        <v>257</v>
      </c>
      <c r="J328" s="16" t="s">
        <v>258</v>
      </c>
      <c r="K328" s="17" t="s">
        <v>1743</v>
      </c>
      <c r="L328" s="31" t="s">
        <v>703</v>
      </c>
      <c r="M328" s="3">
        <v>55000</v>
      </c>
      <c r="N328" s="4">
        <v>650</v>
      </c>
      <c r="O328" s="4">
        <v>30</v>
      </c>
      <c r="P328" s="4">
        <v>0</v>
      </c>
      <c r="Q328" s="5">
        <f t="shared" si="16"/>
        <v>680</v>
      </c>
      <c r="R328" s="5">
        <v>600000</v>
      </c>
      <c r="S328" s="5">
        <v>348188.50000000006</v>
      </c>
      <c r="T328" s="5">
        <v>0</v>
      </c>
      <c r="U328" s="5">
        <f t="shared" si="18"/>
        <v>37400000</v>
      </c>
      <c r="V328" s="5">
        <v>38348188.5</v>
      </c>
      <c r="W328" s="6">
        <v>1.9199999999999998E-2</v>
      </c>
      <c r="X328" s="35">
        <v>45931</v>
      </c>
      <c r="Y328" s="35">
        <v>45952</v>
      </c>
      <c r="Z328" s="4"/>
      <c r="AA328" s="21" t="s">
        <v>2646</v>
      </c>
      <c r="AB328" s="21" t="s">
        <v>2643</v>
      </c>
      <c r="AC328" s="34">
        <f t="shared" si="17"/>
        <v>736285.21919999993</v>
      </c>
      <c r="AD328" s="4" t="s">
        <v>2594</v>
      </c>
    </row>
    <row r="329" spans="1:30">
      <c r="A329" s="4">
        <v>20110193</v>
      </c>
      <c r="B329" s="4" t="s">
        <v>113</v>
      </c>
      <c r="C329" s="4" t="s">
        <v>1324</v>
      </c>
      <c r="D329" s="20" t="s">
        <v>1324</v>
      </c>
      <c r="E329" s="4" t="s">
        <v>342</v>
      </c>
      <c r="F329" s="4" t="s">
        <v>10</v>
      </c>
      <c r="G329" s="17" t="s">
        <v>21</v>
      </c>
      <c r="H329" s="16" t="s">
        <v>12</v>
      </c>
      <c r="I329" s="16" t="s">
        <v>257</v>
      </c>
      <c r="J329" s="16" t="s">
        <v>258</v>
      </c>
      <c r="K329" s="17" t="s">
        <v>1751</v>
      </c>
      <c r="L329" s="31" t="s">
        <v>703</v>
      </c>
      <c r="M329" s="3">
        <v>58000</v>
      </c>
      <c r="N329" s="4">
        <v>60</v>
      </c>
      <c r="O329" s="4">
        <v>15</v>
      </c>
      <c r="P329" s="4">
        <v>0</v>
      </c>
      <c r="Q329" s="5">
        <f t="shared" si="16"/>
        <v>75</v>
      </c>
      <c r="R329" s="5">
        <v>150000</v>
      </c>
      <c r="S329" s="5">
        <v>110000.00000000001</v>
      </c>
      <c r="T329" s="5">
        <v>0</v>
      </c>
      <c r="U329" s="5">
        <f t="shared" si="18"/>
        <v>4350000</v>
      </c>
      <c r="V329" s="5">
        <v>4610000</v>
      </c>
      <c r="W329" s="6">
        <v>1.9199999999999998E-2</v>
      </c>
      <c r="X329" s="35">
        <v>45931</v>
      </c>
      <c r="Y329" s="35">
        <v>45952</v>
      </c>
      <c r="Z329" s="4"/>
      <c r="AA329" s="21" t="s">
        <v>2646</v>
      </c>
      <c r="AB329" s="21" t="s">
        <v>2643</v>
      </c>
      <c r="AC329" s="34">
        <f t="shared" si="17"/>
        <v>88511.999999999985</v>
      </c>
      <c r="AD329" s="4" t="s">
        <v>2594</v>
      </c>
    </row>
    <row r="330" spans="1:30">
      <c r="A330" s="4">
        <v>20200199</v>
      </c>
      <c r="B330" s="4" t="s">
        <v>236</v>
      </c>
      <c r="C330" s="4" t="s">
        <v>1330</v>
      </c>
      <c r="D330" s="20" t="s">
        <v>1330</v>
      </c>
      <c r="E330" s="4" t="s">
        <v>450</v>
      </c>
      <c r="F330" s="4" t="s">
        <v>10</v>
      </c>
      <c r="G330" s="17" t="s">
        <v>21</v>
      </c>
      <c r="H330" s="16" t="s">
        <v>19</v>
      </c>
      <c r="I330" s="16" t="s">
        <v>577</v>
      </c>
      <c r="J330" s="16" t="s">
        <v>712</v>
      </c>
      <c r="K330" s="17" t="s">
        <v>1756</v>
      </c>
      <c r="L330" s="31" t="s">
        <v>703</v>
      </c>
      <c r="M330" s="3">
        <v>60000</v>
      </c>
      <c r="N330" s="4">
        <v>125</v>
      </c>
      <c r="O330" s="4">
        <v>25</v>
      </c>
      <c r="P330" s="4">
        <v>0</v>
      </c>
      <c r="Q330" s="5">
        <f t="shared" si="16"/>
        <v>150</v>
      </c>
      <c r="R330" s="5">
        <v>46135.397437499996</v>
      </c>
      <c r="S330" s="5">
        <v>140914</v>
      </c>
      <c r="T330" s="5">
        <v>0</v>
      </c>
      <c r="U330" s="5">
        <f t="shared" si="18"/>
        <v>9000000</v>
      </c>
      <c r="V330" s="5">
        <v>9187049.3974374998</v>
      </c>
      <c r="W330" s="6">
        <v>1.9199999999999998E-2</v>
      </c>
      <c r="X330" s="35">
        <v>45931</v>
      </c>
      <c r="Y330" s="35">
        <v>45952</v>
      </c>
      <c r="Z330" s="4"/>
      <c r="AA330" s="21" t="s">
        <v>2637</v>
      </c>
      <c r="AB330" s="21" t="s">
        <v>2618</v>
      </c>
      <c r="AC330" s="34">
        <f t="shared" si="17"/>
        <v>176391.34843079999</v>
      </c>
      <c r="AD330" s="4" t="s">
        <v>2594</v>
      </c>
    </row>
    <row r="331" spans="1:30">
      <c r="A331" s="4">
        <v>20180770</v>
      </c>
      <c r="B331" s="4" t="s">
        <v>181</v>
      </c>
      <c r="C331" s="4" t="s">
        <v>1317</v>
      </c>
      <c r="D331" s="20" t="s">
        <v>1317</v>
      </c>
      <c r="E331" s="4" t="s">
        <v>403</v>
      </c>
      <c r="F331" s="4" t="s">
        <v>10</v>
      </c>
      <c r="G331" s="17" t="s">
        <v>21</v>
      </c>
      <c r="H331" s="16" t="s">
        <v>13</v>
      </c>
      <c r="I331" s="16" t="s">
        <v>13</v>
      </c>
      <c r="J331" s="16" t="s">
        <v>712</v>
      </c>
      <c r="K331" s="17" t="s">
        <v>1746</v>
      </c>
      <c r="L331" s="31" t="s">
        <v>703</v>
      </c>
      <c r="M331" s="3">
        <v>58000</v>
      </c>
      <c r="N331" s="4">
        <v>790</v>
      </c>
      <c r="O331" s="4">
        <v>70</v>
      </c>
      <c r="P331" s="4">
        <v>0</v>
      </c>
      <c r="Q331" s="5">
        <f t="shared" si="16"/>
        <v>860</v>
      </c>
      <c r="R331" s="5">
        <v>600000</v>
      </c>
      <c r="S331" s="5">
        <v>200000</v>
      </c>
      <c r="T331" s="5">
        <v>0</v>
      </c>
      <c r="U331" s="5">
        <f t="shared" si="18"/>
        <v>49880000</v>
      </c>
      <c r="V331" s="5">
        <v>50680000</v>
      </c>
      <c r="W331" s="6">
        <v>1.9199999999999998E-2</v>
      </c>
      <c r="X331" s="35">
        <v>45931</v>
      </c>
      <c r="Y331" s="35">
        <v>45952</v>
      </c>
      <c r="Z331" s="4"/>
      <c r="AA331" s="21" t="s">
        <v>2634</v>
      </c>
      <c r="AB331" s="21" t="s">
        <v>2618</v>
      </c>
      <c r="AC331" s="34">
        <f t="shared" si="17"/>
        <v>973055.99999999988</v>
      </c>
      <c r="AD331" s="4" t="s">
        <v>2594</v>
      </c>
    </row>
    <row r="332" spans="1:30">
      <c r="A332" s="4">
        <v>20210028</v>
      </c>
      <c r="B332" s="4" t="s">
        <v>676</v>
      </c>
      <c r="C332" s="4" t="s">
        <v>1336</v>
      </c>
      <c r="D332" s="20" t="s">
        <v>1336</v>
      </c>
      <c r="E332" s="4" t="s">
        <v>677</v>
      </c>
      <c r="F332" s="4" t="s">
        <v>10</v>
      </c>
      <c r="G332" s="17" t="s">
        <v>21</v>
      </c>
      <c r="H332" s="16" t="s">
        <v>13</v>
      </c>
      <c r="I332" s="16" t="s">
        <v>13</v>
      </c>
      <c r="J332" s="16" t="s">
        <v>712</v>
      </c>
      <c r="K332" s="17" t="s">
        <v>1762</v>
      </c>
      <c r="L332" s="31" t="s">
        <v>703</v>
      </c>
      <c r="M332" s="3">
        <v>56197</v>
      </c>
      <c r="N332" s="4">
        <v>30</v>
      </c>
      <c r="O332" s="4">
        <v>420</v>
      </c>
      <c r="P332" s="4">
        <v>0</v>
      </c>
      <c r="Q332" s="5">
        <f t="shared" si="16"/>
        <v>450</v>
      </c>
      <c r="R332" s="5">
        <v>210000</v>
      </c>
      <c r="S332" s="5">
        <v>150000</v>
      </c>
      <c r="T332" s="5">
        <v>0</v>
      </c>
      <c r="U332" s="5">
        <f t="shared" si="18"/>
        <v>25288650</v>
      </c>
      <c r="V332" s="5">
        <v>25648650</v>
      </c>
      <c r="W332" s="6">
        <v>1.9199999999999998E-2</v>
      </c>
      <c r="X332" s="35">
        <v>45931</v>
      </c>
      <c r="Y332" s="35">
        <v>45952</v>
      </c>
      <c r="Z332" s="4"/>
      <c r="AA332" s="21" t="s">
        <v>2689</v>
      </c>
      <c r="AB332" s="21" t="s">
        <v>2618</v>
      </c>
      <c r="AC332" s="34">
        <f t="shared" si="17"/>
        <v>492454.07999999996</v>
      </c>
      <c r="AD332" s="4" t="s">
        <v>2594</v>
      </c>
    </row>
    <row r="333" spans="1:30">
      <c r="A333" s="4">
        <v>20180480</v>
      </c>
      <c r="B333" s="4" t="s">
        <v>195</v>
      </c>
      <c r="C333" s="4" t="s">
        <v>1302</v>
      </c>
      <c r="D333" s="20" t="s">
        <v>1302</v>
      </c>
      <c r="E333" s="4" t="s">
        <v>416</v>
      </c>
      <c r="F333" s="4" t="s">
        <v>10</v>
      </c>
      <c r="G333" s="17" t="s">
        <v>21</v>
      </c>
      <c r="H333" s="16" t="s">
        <v>13</v>
      </c>
      <c r="I333" s="16" t="s">
        <v>13</v>
      </c>
      <c r="J333" s="16" t="s">
        <v>712</v>
      </c>
      <c r="K333" s="17" t="s">
        <v>1732</v>
      </c>
      <c r="L333" s="31" t="s">
        <v>703</v>
      </c>
      <c r="M333" s="3">
        <v>65953</v>
      </c>
      <c r="N333" s="4">
        <v>110</v>
      </c>
      <c r="O333" s="4">
        <v>0</v>
      </c>
      <c r="P333" s="4">
        <v>0</v>
      </c>
      <c r="Q333" s="5">
        <f t="shared" si="16"/>
        <v>110</v>
      </c>
      <c r="R333" s="5">
        <v>51967.353807692307</v>
      </c>
      <c r="S333" s="5">
        <v>50000</v>
      </c>
      <c r="T333" s="5">
        <v>0</v>
      </c>
      <c r="U333" s="5">
        <f t="shared" si="18"/>
        <v>7254830</v>
      </c>
      <c r="V333" s="5">
        <v>7356797.3538076924</v>
      </c>
      <c r="W333" s="6">
        <v>1.9199999999999998E-2</v>
      </c>
      <c r="X333" s="35">
        <v>45931</v>
      </c>
      <c r="Y333" s="35">
        <v>45952</v>
      </c>
      <c r="Z333" s="4"/>
      <c r="AA333" s="21" t="s">
        <v>2634</v>
      </c>
      <c r="AB333" s="21" t="s">
        <v>2618</v>
      </c>
      <c r="AC333" s="34">
        <f t="shared" si="17"/>
        <v>141250.50919310769</v>
      </c>
      <c r="AD333" s="4" t="s">
        <v>2594</v>
      </c>
    </row>
    <row r="334" spans="1:30">
      <c r="A334" s="4">
        <v>20180793</v>
      </c>
      <c r="B334" s="4" t="s">
        <v>897</v>
      </c>
      <c r="C334" s="4" t="s">
        <v>1292</v>
      </c>
      <c r="D334" s="20" t="s">
        <v>1292</v>
      </c>
      <c r="E334" s="4" t="s">
        <v>953</v>
      </c>
      <c r="F334" s="4" t="s">
        <v>10</v>
      </c>
      <c r="G334" s="17" t="s">
        <v>21</v>
      </c>
      <c r="H334" s="16" t="s">
        <v>12</v>
      </c>
      <c r="I334" s="16" t="s">
        <v>257</v>
      </c>
      <c r="J334" s="16" t="s">
        <v>258</v>
      </c>
      <c r="K334" s="17" t="s">
        <v>1722</v>
      </c>
      <c r="L334" s="31" t="s">
        <v>703</v>
      </c>
      <c r="M334" s="3">
        <v>56000</v>
      </c>
      <c r="N334" s="4">
        <v>70</v>
      </c>
      <c r="O334" s="4">
        <v>10</v>
      </c>
      <c r="P334" s="4">
        <v>0</v>
      </c>
      <c r="Q334" s="5">
        <f t="shared" si="16"/>
        <v>80</v>
      </c>
      <c r="R334" s="5">
        <v>48600</v>
      </c>
      <c r="S334" s="5">
        <v>55000.000000000007</v>
      </c>
      <c r="T334" s="5">
        <v>0</v>
      </c>
      <c r="U334" s="5">
        <f t="shared" si="18"/>
        <v>4480000</v>
      </c>
      <c r="V334" s="5">
        <v>4583600</v>
      </c>
      <c r="W334" s="6">
        <v>1.9199999999999998E-2</v>
      </c>
      <c r="X334" s="35">
        <v>45931</v>
      </c>
      <c r="Y334" s="35">
        <v>45952</v>
      </c>
      <c r="Z334" s="4"/>
      <c r="AA334" s="21" t="s">
        <v>2646</v>
      </c>
      <c r="AB334" s="21" t="s">
        <v>2643</v>
      </c>
      <c r="AC334" s="34">
        <f t="shared" si="17"/>
        <v>88005.119999999995</v>
      </c>
      <c r="AD334" s="4" t="s">
        <v>2594</v>
      </c>
    </row>
    <row r="335" spans="1:30">
      <c r="A335" s="4">
        <v>20200013</v>
      </c>
      <c r="B335" s="4" t="s">
        <v>182</v>
      </c>
      <c r="C335" s="4" t="s">
        <v>1308</v>
      </c>
      <c r="D335" s="20" t="s">
        <v>2143</v>
      </c>
      <c r="E335" s="4" t="s">
        <v>404</v>
      </c>
      <c r="F335" s="4" t="s">
        <v>10</v>
      </c>
      <c r="G335" s="17" t="s">
        <v>21</v>
      </c>
      <c r="H335" s="16" t="s">
        <v>13</v>
      </c>
      <c r="I335" s="16" t="s">
        <v>13</v>
      </c>
      <c r="J335" s="16" t="s">
        <v>712</v>
      </c>
      <c r="K335" s="17" t="s">
        <v>1738</v>
      </c>
      <c r="L335" s="31" t="s">
        <v>703</v>
      </c>
      <c r="M335" s="3">
        <v>54000</v>
      </c>
      <c r="N335" s="4">
        <v>50</v>
      </c>
      <c r="O335" s="4">
        <v>710</v>
      </c>
      <c r="P335" s="4">
        <v>0</v>
      </c>
      <c r="Q335" s="5">
        <f t="shared" si="16"/>
        <v>760</v>
      </c>
      <c r="R335" s="5">
        <v>800000</v>
      </c>
      <c r="S335" s="5">
        <v>380428</v>
      </c>
      <c r="T335" s="5">
        <v>0</v>
      </c>
      <c r="U335" s="5">
        <f t="shared" si="18"/>
        <v>41040000</v>
      </c>
      <c r="V335" s="5">
        <v>42220428</v>
      </c>
      <c r="W335" s="6">
        <v>1.9199999999999998E-2</v>
      </c>
      <c r="X335" s="35">
        <v>45931</v>
      </c>
      <c r="Y335" s="35">
        <v>45952</v>
      </c>
      <c r="Z335" s="4"/>
      <c r="AA335" s="21" t="s">
        <v>2689</v>
      </c>
      <c r="AB335" s="21" t="s">
        <v>2618</v>
      </c>
      <c r="AC335" s="34">
        <f t="shared" si="17"/>
        <v>810632.21759999997</v>
      </c>
      <c r="AD335" s="4" t="s">
        <v>2594</v>
      </c>
    </row>
    <row r="336" spans="1:30">
      <c r="A336" s="4">
        <v>20210036</v>
      </c>
      <c r="B336" s="4" t="s">
        <v>681</v>
      </c>
      <c r="C336" s="4" t="s">
        <v>1301</v>
      </c>
      <c r="D336" s="20" t="s">
        <v>1301</v>
      </c>
      <c r="E336" s="4" t="s">
        <v>682</v>
      </c>
      <c r="F336" s="4" t="s">
        <v>10</v>
      </c>
      <c r="G336" s="17" t="s">
        <v>21</v>
      </c>
      <c r="H336" s="16" t="s">
        <v>13</v>
      </c>
      <c r="I336" s="16" t="s">
        <v>13</v>
      </c>
      <c r="J336" s="16" t="s">
        <v>712</v>
      </c>
      <c r="K336" s="17" t="s">
        <v>1731</v>
      </c>
      <c r="L336" s="31" t="s">
        <v>703</v>
      </c>
      <c r="M336" s="3">
        <v>56889</v>
      </c>
      <c r="N336" s="4">
        <v>120</v>
      </c>
      <c r="O336" s="4">
        <v>15</v>
      </c>
      <c r="P336" s="4">
        <v>0</v>
      </c>
      <c r="Q336" s="5">
        <f t="shared" si="16"/>
        <v>135</v>
      </c>
      <c r="R336" s="5">
        <v>89135.843877551015</v>
      </c>
      <c r="S336" s="5">
        <v>50000</v>
      </c>
      <c r="T336" s="5">
        <v>0</v>
      </c>
      <c r="U336" s="5">
        <f t="shared" si="18"/>
        <v>7680015</v>
      </c>
      <c r="V336" s="5">
        <v>7819150.8438775511</v>
      </c>
      <c r="W336" s="6">
        <v>1.9199999999999998E-2</v>
      </c>
      <c r="X336" s="35">
        <v>45931</v>
      </c>
      <c r="Y336" s="35">
        <v>45952</v>
      </c>
      <c r="Z336" s="4"/>
      <c r="AA336" s="21" t="s">
        <v>2634</v>
      </c>
      <c r="AB336" s="21" t="s">
        <v>2618</v>
      </c>
      <c r="AC336" s="34">
        <f t="shared" si="17"/>
        <v>150127.69620244898</v>
      </c>
      <c r="AD336" s="4" t="s">
        <v>2594</v>
      </c>
    </row>
    <row r="337" spans="1:30">
      <c r="A337" s="4">
        <v>20190175</v>
      </c>
      <c r="B337" s="4" t="s">
        <v>108</v>
      </c>
      <c r="C337" s="4" t="s">
        <v>1306</v>
      </c>
      <c r="D337" s="20" t="s">
        <v>1306</v>
      </c>
      <c r="E337" s="4" t="s">
        <v>338</v>
      </c>
      <c r="F337" s="4" t="s">
        <v>10</v>
      </c>
      <c r="G337" s="17" t="s">
        <v>21</v>
      </c>
      <c r="H337" s="16" t="s">
        <v>12</v>
      </c>
      <c r="I337" s="26" t="s">
        <v>257</v>
      </c>
      <c r="J337" s="16" t="s">
        <v>258</v>
      </c>
      <c r="K337" s="17" t="s">
        <v>1736</v>
      </c>
      <c r="L337" s="31" t="s">
        <v>703</v>
      </c>
      <c r="M337" s="3">
        <v>60000</v>
      </c>
      <c r="N337" s="4">
        <v>70</v>
      </c>
      <c r="O337" s="4">
        <v>10</v>
      </c>
      <c r="P337" s="4">
        <v>0</v>
      </c>
      <c r="Q337" s="5">
        <f t="shared" si="16"/>
        <v>80</v>
      </c>
      <c r="R337" s="5">
        <v>150000</v>
      </c>
      <c r="S337" s="5">
        <v>72046.700000000012</v>
      </c>
      <c r="T337" s="5">
        <v>0</v>
      </c>
      <c r="U337" s="5">
        <f t="shared" si="18"/>
        <v>4800000</v>
      </c>
      <c r="V337" s="5">
        <v>5022046.7</v>
      </c>
      <c r="W337" s="6">
        <v>1.9199999999999998E-2</v>
      </c>
      <c r="X337" s="35">
        <v>45931</v>
      </c>
      <c r="Y337" s="35">
        <v>45952</v>
      </c>
      <c r="Z337" s="4"/>
      <c r="AA337" s="21" t="s">
        <v>2646</v>
      </c>
      <c r="AB337" s="21" t="s">
        <v>2643</v>
      </c>
      <c r="AC337" s="34">
        <f t="shared" si="17"/>
        <v>96423.29664</v>
      </c>
      <c r="AD337" s="4" t="s">
        <v>2594</v>
      </c>
    </row>
    <row r="338" spans="1:30">
      <c r="A338" s="4">
        <v>20230314</v>
      </c>
      <c r="B338" s="4" t="s">
        <v>1045</v>
      </c>
      <c r="C338" s="4" t="s">
        <v>1345</v>
      </c>
      <c r="D338" s="20" t="s">
        <v>1345</v>
      </c>
      <c r="E338" s="4" t="s">
        <v>1346</v>
      </c>
      <c r="F338" s="4" t="s">
        <v>10</v>
      </c>
      <c r="G338" s="17" t="s">
        <v>21</v>
      </c>
      <c r="H338" s="16" t="s">
        <v>12</v>
      </c>
      <c r="I338" s="16" t="s">
        <v>257</v>
      </c>
      <c r="J338" s="16" t="s">
        <v>258</v>
      </c>
      <c r="K338" s="17" t="s">
        <v>1769</v>
      </c>
      <c r="L338" s="31" t="s">
        <v>703</v>
      </c>
      <c r="M338" s="3">
        <v>45000</v>
      </c>
      <c r="N338" s="4">
        <v>160</v>
      </c>
      <c r="O338" s="4">
        <v>20</v>
      </c>
      <c r="P338" s="4">
        <v>0</v>
      </c>
      <c r="Q338" s="5">
        <f t="shared" si="16"/>
        <v>180</v>
      </c>
      <c r="R338" s="5">
        <v>50000</v>
      </c>
      <c r="S338" s="5">
        <v>30000</v>
      </c>
      <c r="T338" s="5">
        <v>0</v>
      </c>
      <c r="U338" s="5">
        <f t="shared" si="18"/>
        <v>8100000</v>
      </c>
      <c r="V338" s="5">
        <v>8180000</v>
      </c>
      <c r="W338" s="6">
        <v>1.9199999999999998E-2</v>
      </c>
      <c r="X338" s="35">
        <v>45931</v>
      </c>
      <c r="Y338" s="35">
        <v>45952</v>
      </c>
      <c r="Z338" s="4"/>
      <c r="AA338" s="21" t="s">
        <v>2646</v>
      </c>
      <c r="AB338" s="21" t="s">
        <v>2643</v>
      </c>
      <c r="AC338" s="34">
        <f t="shared" si="17"/>
        <v>157056</v>
      </c>
      <c r="AD338" s="4" t="s">
        <v>2594</v>
      </c>
    </row>
    <row r="339" spans="1:30">
      <c r="A339" s="4">
        <v>20210129</v>
      </c>
      <c r="B339" s="4" t="s">
        <v>741</v>
      </c>
      <c r="C339" s="4" t="s">
        <v>1339</v>
      </c>
      <c r="D339" s="20" t="s">
        <v>1339</v>
      </c>
      <c r="E339" s="4" t="s">
        <v>955</v>
      </c>
      <c r="F339" s="4" t="s">
        <v>10</v>
      </c>
      <c r="G339" s="17" t="s">
        <v>21</v>
      </c>
      <c r="H339" s="16" t="s">
        <v>13</v>
      </c>
      <c r="I339" s="16" t="s">
        <v>13</v>
      </c>
      <c r="J339" s="16" t="s">
        <v>712</v>
      </c>
      <c r="K339" s="17" t="s">
        <v>1765</v>
      </c>
      <c r="L339" s="31" t="s">
        <v>703</v>
      </c>
      <c r="M339" s="3">
        <v>36220</v>
      </c>
      <c r="N339" s="4">
        <v>10</v>
      </c>
      <c r="O339" s="4">
        <v>240</v>
      </c>
      <c r="P339" s="4">
        <v>0</v>
      </c>
      <c r="Q339" s="5">
        <f t="shared" si="16"/>
        <v>250</v>
      </c>
      <c r="R339" s="5">
        <v>300000</v>
      </c>
      <c r="S339" s="5">
        <v>50000</v>
      </c>
      <c r="T339" s="5">
        <v>0</v>
      </c>
      <c r="U339" s="5">
        <f t="shared" si="18"/>
        <v>9055000</v>
      </c>
      <c r="V339" s="5">
        <v>9405000</v>
      </c>
      <c r="W339" s="6">
        <v>1.9199999999999998E-2</v>
      </c>
      <c r="X339" s="35">
        <v>45931</v>
      </c>
      <c r="Y339" s="35">
        <v>45952</v>
      </c>
      <c r="Z339" s="4"/>
      <c r="AA339" s="21" t="s">
        <v>2689</v>
      </c>
      <c r="AB339" s="21" t="s">
        <v>2618</v>
      </c>
      <c r="AC339" s="34">
        <f t="shared" si="17"/>
        <v>180575.99999999997</v>
      </c>
      <c r="AD339" s="4" t="s">
        <v>2594</v>
      </c>
    </row>
    <row r="340" spans="1:30">
      <c r="A340" s="4">
        <v>20250055</v>
      </c>
      <c r="B340" s="4" t="s">
        <v>2191</v>
      </c>
      <c r="C340" s="4" t="s">
        <v>2192</v>
      </c>
      <c r="D340" s="20" t="s">
        <v>2192</v>
      </c>
      <c r="E340" s="4" t="s">
        <v>2238</v>
      </c>
      <c r="F340" s="4" t="s">
        <v>10</v>
      </c>
      <c r="G340" s="17" t="s">
        <v>21</v>
      </c>
      <c r="H340" s="16" t="s">
        <v>19</v>
      </c>
      <c r="I340" s="16" t="s">
        <v>577</v>
      </c>
      <c r="J340" s="16" t="s">
        <v>712</v>
      </c>
      <c r="K340" s="17" t="s">
        <v>2193</v>
      </c>
      <c r="L340" s="31" t="s">
        <v>703</v>
      </c>
      <c r="M340" s="3">
        <v>60000</v>
      </c>
      <c r="N340" s="4">
        <v>45</v>
      </c>
      <c r="O340" s="4">
        <v>15</v>
      </c>
      <c r="P340" s="4">
        <v>0</v>
      </c>
      <c r="Q340" s="5">
        <f t="shared" si="16"/>
        <v>60</v>
      </c>
      <c r="R340" s="5">
        <v>50000</v>
      </c>
      <c r="S340" s="5">
        <v>30000</v>
      </c>
      <c r="T340" s="5">
        <v>0</v>
      </c>
      <c r="U340" s="5">
        <f t="shared" si="18"/>
        <v>3600000</v>
      </c>
      <c r="V340" s="5">
        <v>3680000</v>
      </c>
      <c r="W340" s="6">
        <v>1.9199999999999998E-2</v>
      </c>
      <c r="X340" s="35">
        <v>45931</v>
      </c>
      <c r="Y340" s="35">
        <v>45952</v>
      </c>
      <c r="Z340" s="4"/>
      <c r="AA340" s="21" t="s">
        <v>2637</v>
      </c>
      <c r="AB340" s="21" t="s">
        <v>2618</v>
      </c>
      <c r="AC340" s="34">
        <f t="shared" si="17"/>
        <v>70656</v>
      </c>
      <c r="AD340" s="4" t="s">
        <v>2594</v>
      </c>
    </row>
    <row r="341" spans="1:30">
      <c r="A341" s="4">
        <v>20250071</v>
      </c>
      <c r="B341" s="4" t="s">
        <v>2239</v>
      </c>
      <c r="C341" s="4" t="s">
        <v>2240</v>
      </c>
      <c r="D341" s="20" t="s">
        <v>2240</v>
      </c>
      <c r="E341" s="4" t="s">
        <v>2241</v>
      </c>
      <c r="F341" s="4" t="s">
        <v>10</v>
      </c>
      <c r="G341" s="17" t="s">
        <v>21</v>
      </c>
      <c r="H341" s="16" t="s">
        <v>12</v>
      </c>
      <c r="I341" s="16" t="s">
        <v>257</v>
      </c>
      <c r="J341" s="16" t="s">
        <v>258</v>
      </c>
      <c r="K341" s="17" t="s">
        <v>2402</v>
      </c>
      <c r="L341" s="31" t="s">
        <v>703</v>
      </c>
      <c r="M341" s="3">
        <v>60000</v>
      </c>
      <c r="N341" s="4">
        <v>90</v>
      </c>
      <c r="O341" s="4">
        <v>10</v>
      </c>
      <c r="P341" s="4">
        <v>0</v>
      </c>
      <c r="Q341" s="5">
        <f t="shared" si="16"/>
        <v>100</v>
      </c>
      <c r="R341" s="5">
        <v>100000</v>
      </c>
      <c r="S341" s="5">
        <v>50000</v>
      </c>
      <c r="T341" s="5">
        <v>0</v>
      </c>
      <c r="U341" s="5">
        <f t="shared" si="18"/>
        <v>6000000</v>
      </c>
      <c r="V341" s="5">
        <v>6150000</v>
      </c>
      <c r="W341" s="6">
        <v>1.9199999999999998E-2</v>
      </c>
      <c r="X341" s="35">
        <v>45931</v>
      </c>
      <c r="Y341" s="35">
        <v>45952</v>
      </c>
      <c r="Z341" s="4"/>
      <c r="AA341" s="21" t="s">
        <v>2646</v>
      </c>
      <c r="AB341" s="21" t="s">
        <v>2643</v>
      </c>
      <c r="AC341" s="34">
        <f t="shared" si="17"/>
        <v>118079.99999999999</v>
      </c>
      <c r="AD341" s="4" t="s">
        <v>2594</v>
      </c>
    </row>
    <row r="342" spans="1:30">
      <c r="A342" s="4">
        <v>20250185</v>
      </c>
      <c r="B342" s="4" t="s">
        <v>2484</v>
      </c>
      <c r="C342" s="4" t="s">
        <v>2485</v>
      </c>
      <c r="D342" s="20" t="s">
        <v>2485</v>
      </c>
      <c r="E342" s="4" t="s">
        <v>2486</v>
      </c>
      <c r="F342" s="4" t="s">
        <v>10</v>
      </c>
      <c r="G342" s="17" t="s">
        <v>21</v>
      </c>
      <c r="H342" s="16" t="s">
        <v>19</v>
      </c>
      <c r="I342" s="16" t="s">
        <v>577</v>
      </c>
      <c r="J342" s="16" t="s">
        <v>712</v>
      </c>
      <c r="K342" s="17" t="s">
        <v>2487</v>
      </c>
      <c r="L342" s="31" t="s">
        <v>703</v>
      </c>
      <c r="M342" s="3">
        <v>58000</v>
      </c>
      <c r="N342" s="4">
        <v>50</v>
      </c>
      <c r="O342" s="4">
        <v>10</v>
      </c>
      <c r="P342" s="4">
        <v>0</v>
      </c>
      <c r="Q342" s="5">
        <f t="shared" si="16"/>
        <v>60</v>
      </c>
      <c r="R342" s="5">
        <v>40000</v>
      </c>
      <c r="S342" s="5">
        <v>30000</v>
      </c>
      <c r="T342" s="5">
        <v>0</v>
      </c>
      <c r="U342" s="5">
        <f t="shared" si="18"/>
        <v>3480000</v>
      </c>
      <c r="V342" s="5">
        <v>3550000</v>
      </c>
      <c r="W342" s="6">
        <v>1.9199999999999998E-2</v>
      </c>
      <c r="X342" s="35">
        <v>45931</v>
      </c>
      <c r="Y342" s="35">
        <v>45952</v>
      </c>
      <c r="Z342" s="4"/>
      <c r="AA342" s="21" t="s">
        <v>2637</v>
      </c>
      <c r="AB342" s="21" t="s">
        <v>2618</v>
      </c>
      <c r="AC342" s="34">
        <f t="shared" si="17"/>
        <v>68160</v>
      </c>
      <c r="AD342" s="4" t="s">
        <v>2594</v>
      </c>
    </row>
    <row r="343" spans="1:30">
      <c r="A343" s="4">
        <v>20250053</v>
      </c>
      <c r="B343" s="4" t="s">
        <v>2194</v>
      </c>
      <c r="C343" s="4" t="s">
        <v>2195</v>
      </c>
      <c r="D343" s="20" t="s">
        <v>2195</v>
      </c>
      <c r="E343" s="4" t="s">
        <v>2196</v>
      </c>
      <c r="F343" s="4" t="s">
        <v>11</v>
      </c>
      <c r="G343" s="17" t="s">
        <v>22</v>
      </c>
      <c r="H343" s="16" t="s">
        <v>2197</v>
      </c>
      <c r="I343" s="16" t="s">
        <v>2198</v>
      </c>
      <c r="J343" s="16" t="s">
        <v>258</v>
      </c>
      <c r="K343" s="17" t="s">
        <v>2199</v>
      </c>
      <c r="L343" s="31" t="s">
        <v>703</v>
      </c>
      <c r="M343" s="3">
        <v>34165</v>
      </c>
      <c r="N343" s="4">
        <v>25</v>
      </c>
      <c r="O343" s="4">
        <v>5</v>
      </c>
      <c r="P343" s="4">
        <v>0</v>
      </c>
      <c r="Q343" s="5">
        <f t="shared" ref="Q343:Q399" si="19">N343+O343</f>
        <v>30</v>
      </c>
      <c r="R343" s="5">
        <v>25000</v>
      </c>
      <c r="S343" s="5">
        <v>20000</v>
      </c>
      <c r="T343" s="5">
        <v>0</v>
      </c>
      <c r="U343" s="5">
        <f t="shared" ref="U343:U406" si="20">V343-SUM(R343:T343)</f>
        <v>1024950</v>
      </c>
      <c r="V343" s="5">
        <v>1069950</v>
      </c>
      <c r="W343" s="6">
        <v>1.84E-2</v>
      </c>
      <c r="X343" s="35">
        <v>45931</v>
      </c>
      <c r="Y343" s="35">
        <v>45952</v>
      </c>
      <c r="Z343" s="4"/>
      <c r="AA343" s="21" t="s">
        <v>2646</v>
      </c>
      <c r="AB343" s="21" t="s">
        <v>2643</v>
      </c>
      <c r="AC343" s="34">
        <f t="shared" ref="AC343:AC406" si="21">V343*W343</f>
        <v>19687.079999999998</v>
      </c>
      <c r="AD343" s="4" t="s">
        <v>2597</v>
      </c>
    </row>
    <row r="344" spans="1:30">
      <c r="A344" s="4">
        <v>20090642</v>
      </c>
      <c r="B344" s="4" t="s">
        <v>171</v>
      </c>
      <c r="C344" s="4" t="s">
        <v>1444</v>
      </c>
      <c r="D344" s="20" t="s">
        <v>1444</v>
      </c>
      <c r="E344" s="4" t="s">
        <v>396</v>
      </c>
      <c r="F344" s="4" t="s">
        <v>11</v>
      </c>
      <c r="G344" s="17" t="s">
        <v>22</v>
      </c>
      <c r="H344" s="16" t="s">
        <v>573</v>
      </c>
      <c r="I344" s="16" t="s">
        <v>556</v>
      </c>
      <c r="J344" s="16" t="s">
        <v>258</v>
      </c>
      <c r="K344" s="17" t="s">
        <v>1856</v>
      </c>
      <c r="L344" s="31" t="s">
        <v>703</v>
      </c>
      <c r="M344" s="3">
        <v>45000</v>
      </c>
      <c r="N344" s="4">
        <v>80</v>
      </c>
      <c r="O344" s="4">
        <v>10</v>
      </c>
      <c r="P344" s="4">
        <v>0</v>
      </c>
      <c r="Q344" s="5">
        <f t="shared" si="19"/>
        <v>90</v>
      </c>
      <c r="R344" s="5">
        <v>25000</v>
      </c>
      <c r="S344" s="5">
        <v>150000</v>
      </c>
      <c r="T344" s="5">
        <v>0</v>
      </c>
      <c r="U344" s="5">
        <f t="shared" si="20"/>
        <v>4050000</v>
      </c>
      <c r="V344" s="5">
        <v>4225000</v>
      </c>
      <c r="W344" s="6">
        <v>1.84E-2</v>
      </c>
      <c r="X344" s="35">
        <v>45931</v>
      </c>
      <c r="Y344" s="35">
        <v>45952</v>
      </c>
      <c r="Z344" s="4"/>
      <c r="AA344" s="21" t="s">
        <v>2642</v>
      </c>
      <c r="AB344" s="21" t="s">
        <v>2643</v>
      </c>
      <c r="AC344" s="34">
        <f t="shared" si="21"/>
        <v>77740</v>
      </c>
      <c r="AD344" s="4" t="s">
        <v>2597</v>
      </c>
    </row>
    <row r="345" spans="1:30">
      <c r="A345" s="4">
        <v>20180174</v>
      </c>
      <c r="B345" s="4" t="s">
        <v>166</v>
      </c>
      <c r="C345" s="4" t="s">
        <v>1407</v>
      </c>
      <c r="D345" s="20" t="s">
        <v>1407</v>
      </c>
      <c r="E345" s="4" t="s">
        <v>390</v>
      </c>
      <c r="F345" s="4" t="s">
        <v>11</v>
      </c>
      <c r="G345" s="17" t="s">
        <v>22</v>
      </c>
      <c r="H345" s="16" t="s">
        <v>858</v>
      </c>
      <c r="I345" s="16" t="s">
        <v>556</v>
      </c>
      <c r="J345" s="16" t="s">
        <v>258</v>
      </c>
      <c r="K345" s="17" t="s">
        <v>1826</v>
      </c>
      <c r="L345" s="31" t="s">
        <v>703</v>
      </c>
      <c r="M345" s="3">
        <v>50000</v>
      </c>
      <c r="N345" s="4">
        <v>80</v>
      </c>
      <c r="O345" s="4">
        <v>10</v>
      </c>
      <c r="P345" s="4">
        <v>0</v>
      </c>
      <c r="Q345" s="5">
        <f t="shared" si="19"/>
        <v>90</v>
      </c>
      <c r="R345" s="5">
        <v>15000</v>
      </c>
      <c r="S345" s="5">
        <v>25000</v>
      </c>
      <c r="T345" s="5">
        <v>0</v>
      </c>
      <c r="U345" s="5">
        <f t="shared" si="20"/>
        <v>4500000</v>
      </c>
      <c r="V345" s="5">
        <v>4540000</v>
      </c>
      <c r="W345" s="6">
        <v>1.84E-2</v>
      </c>
      <c r="X345" s="35">
        <v>45931</v>
      </c>
      <c r="Y345" s="35">
        <v>45952</v>
      </c>
      <c r="Z345" s="4"/>
      <c r="AA345" s="21" t="s">
        <v>2642</v>
      </c>
      <c r="AB345" s="21" t="s">
        <v>2643</v>
      </c>
      <c r="AC345" s="34">
        <f t="shared" si="21"/>
        <v>83536</v>
      </c>
      <c r="AD345" s="4" t="s">
        <v>2597</v>
      </c>
    </row>
    <row r="346" spans="1:30">
      <c r="A346" s="4">
        <v>20210179</v>
      </c>
      <c r="B346" s="4" t="s">
        <v>739</v>
      </c>
      <c r="C346" s="4" t="s">
        <v>1404</v>
      </c>
      <c r="D346" s="20" t="s">
        <v>1404</v>
      </c>
      <c r="E346" s="4" t="s">
        <v>738</v>
      </c>
      <c r="F346" s="4" t="s">
        <v>11</v>
      </c>
      <c r="G346" s="17" t="s">
        <v>22</v>
      </c>
      <c r="H346" s="16" t="s">
        <v>555</v>
      </c>
      <c r="I346" s="16" t="s">
        <v>556</v>
      </c>
      <c r="J346" s="16" t="s">
        <v>258</v>
      </c>
      <c r="K346" s="17" t="s">
        <v>1823</v>
      </c>
      <c r="L346" s="31" t="s">
        <v>703</v>
      </c>
      <c r="M346" s="3">
        <v>42000</v>
      </c>
      <c r="N346" s="4">
        <v>35</v>
      </c>
      <c r="O346" s="4">
        <v>15</v>
      </c>
      <c r="P346" s="4">
        <v>0</v>
      </c>
      <c r="Q346" s="5">
        <f t="shared" si="19"/>
        <v>50</v>
      </c>
      <c r="R346" s="5">
        <v>56000</v>
      </c>
      <c r="S346" s="5">
        <v>200000</v>
      </c>
      <c r="T346" s="5">
        <v>0</v>
      </c>
      <c r="U346" s="5">
        <f t="shared" si="20"/>
        <v>2100000</v>
      </c>
      <c r="V346" s="5">
        <v>2356000</v>
      </c>
      <c r="W346" s="6">
        <v>1.84E-2</v>
      </c>
      <c r="X346" s="35">
        <v>45931</v>
      </c>
      <c r="Y346" s="35">
        <v>45952</v>
      </c>
      <c r="Z346" s="4"/>
      <c r="AA346" s="21" t="s">
        <v>2642</v>
      </c>
      <c r="AB346" s="21" t="s">
        <v>2643</v>
      </c>
      <c r="AC346" s="34">
        <f t="shared" si="21"/>
        <v>43350.400000000001</v>
      </c>
      <c r="AD346" s="4" t="s">
        <v>2597</v>
      </c>
    </row>
    <row r="347" spans="1:30">
      <c r="A347" s="4">
        <v>20240065</v>
      </c>
      <c r="B347" s="4" t="s">
        <v>1933</v>
      </c>
      <c r="C347" s="4" t="s">
        <v>1934</v>
      </c>
      <c r="D347" s="20" t="s">
        <v>1934</v>
      </c>
      <c r="E347" s="4" t="s">
        <v>394</v>
      </c>
      <c r="F347" s="4" t="s">
        <v>11</v>
      </c>
      <c r="G347" s="17" t="s">
        <v>22</v>
      </c>
      <c r="H347" s="16" t="s">
        <v>573</v>
      </c>
      <c r="I347" s="16" t="s">
        <v>556</v>
      </c>
      <c r="J347" s="16" t="s">
        <v>258</v>
      </c>
      <c r="K347" s="17" t="s">
        <v>1935</v>
      </c>
      <c r="L347" s="31" t="s">
        <v>703</v>
      </c>
      <c r="M347" s="3">
        <v>41000</v>
      </c>
      <c r="N347" s="4">
        <v>80</v>
      </c>
      <c r="O347" s="4">
        <v>10</v>
      </c>
      <c r="P347" s="4">
        <v>0</v>
      </c>
      <c r="Q347" s="5">
        <f t="shared" si="19"/>
        <v>90</v>
      </c>
      <c r="R347" s="5">
        <v>35000</v>
      </c>
      <c r="S347" s="5">
        <v>75000</v>
      </c>
      <c r="T347" s="5">
        <v>0</v>
      </c>
      <c r="U347" s="5">
        <f t="shared" si="20"/>
        <v>3690000</v>
      </c>
      <c r="V347" s="5">
        <v>3800000</v>
      </c>
      <c r="W347" s="6">
        <v>1.84E-2</v>
      </c>
      <c r="X347" s="35">
        <v>45931</v>
      </c>
      <c r="Y347" s="35">
        <v>45952</v>
      </c>
      <c r="Z347" s="4"/>
      <c r="AA347" s="21" t="s">
        <v>2642</v>
      </c>
      <c r="AB347" s="21" t="s">
        <v>2643</v>
      </c>
      <c r="AC347" s="34">
        <f t="shared" si="21"/>
        <v>69920</v>
      </c>
      <c r="AD347" s="4" t="s">
        <v>2597</v>
      </c>
    </row>
    <row r="348" spans="1:30">
      <c r="A348" s="4">
        <v>20220556</v>
      </c>
      <c r="B348" s="4" t="s">
        <v>890</v>
      </c>
      <c r="C348" s="4" t="s">
        <v>1452</v>
      </c>
      <c r="D348" s="20" t="s">
        <v>1452</v>
      </c>
      <c r="E348" s="4" t="s">
        <v>891</v>
      </c>
      <c r="F348" s="4" t="s">
        <v>11</v>
      </c>
      <c r="G348" s="17" t="s">
        <v>22</v>
      </c>
      <c r="H348" s="16" t="s">
        <v>892</v>
      </c>
      <c r="I348" s="16" t="s">
        <v>893</v>
      </c>
      <c r="J348" s="16" t="s">
        <v>258</v>
      </c>
      <c r="K348" s="17" t="s">
        <v>1865</v>
      </c>
      <c r="L348" s="31" t="s">
        <v>703</v>
      </c>
      <c r="M348" s="3">
        <v>47000</v>
      </c>
      <c r="N348" s="4">
        <v>75</v>
      </c>
      <c r="O348" s="4">
        <v>15</v>
      </c>
      <c r="P348" s="4">
        <v>0</v>
      </c>
      <c r="Q348" s="5">
        <f t="shared" si="19"/>
        <v>90</v>
      </c>
      <c r="R348" s="5">
        <v>25000</v>
      </c>
      <c r="S348" s="5">
        <v>150000</v>
      </c>
      <c r="T348" s="5">
        <v>0</v>
      </c>
      <c r="U348" s="5">
        <f t="shared" si="20"/>
        <v>4230000</v>
      </c>
      <c r="V348" s="5">
        <v>4405000</v>
      </c>
      <c r="W348" s="6">
        <v>1.84E-2</v>
      </c>
      <c r="X348" s="35">
        <v>45931</v>
      </c>
      <c r="Y348" s="35">
        <v>45952</v>
      </c>
      <c r="Z348" s="4"/>
      <c r="AA348" s="21" t="s">
        <v>2642</v>
      </c>
      <c r="AB348" s="21" t="s">
        <v>2643</v>
      </c>
      <c r="AC348" s="34">
        <f t="shared" si="21"/>
        <v>81052</v>
      </c>
      <c r="AD348" s="4" t="s">
        <v>2597</v>
      </c>
    </row>
    <row r="349" spans="1:30">
      <c r="A349" s="4">
        <v>2006011</v>
      </c>
      <c r="B349" s="4" t="s">
        <v>179</v>
      </c>
      <c r="C349" s="4" t="s">
        <v>1408</v>
      </c>
      <c r="D349" s="20" t="s">
        <v>2159</v>
      </c>
      <c r="E349" s="4" t="s">
        <v>1014</v>
      </c>
      <c r="F349" s="4" t="s">
        <v>11</v>
      </c>
      <c r="G349" s="17" t="s">
        <v>22</v>
      </c>
      <c r="H349" s="16" t="s">
        <v>1055</v>
      </c>
      <c r="I349" s="16" t="s">
        <v>257</v>
      </c>
      <c r="J349" s="16" t="s">
        <v>258</v>
      </c>
      <c r="K349" s="17" t="s">
        <v>1525</v>
      </c>
      <c r="L349" s="31" t="s">
        <v>703</v>
      </c>
      <c r="M349" s="3">
        <v>50000</v>
      </c>
      <c r="N349" s="4">
        <v>85</v>
      </c>
      <c r="O349" s="4">
        <v>5</v>
      </c>
      <c r="P349" s="4">
        <v>0</v>
      </c>
      <c r="Q349" s="5">
        <f t="shared" si="19"/>
        <v>90</v>
      </c>
      <c r="R349" s="5">
        <v>25000</v>
      </c>
      <c r="S349" s="5">
        <v>20000</v>
      </c>
      <c r="T349" s="5">
        <v>0</v>
      </c>
      <c r="U349" s="5">
        <f t="shared" si="20"/>
        <v>4500000</v>
      </c>
      <c r="V349" s="5">
        <v>4545000</v>
      </c>
      <c r="W349" s="6">
        <v>1.84E-2</v>
      </c>
      <c r="X349" s="35">
        <v>45931</v>
      </c>
      <c r="Y349" s="35">
        <v>45952</v>
      </c>
      <c r="Z349" s="4"/>
      <c r="AA349" s="21" t="s">
        <v>2646</v>
      </c>
      <c r="AB349" s="21" t="s">
        <v>2643</v>
      </c>
      <c r="AC349" s="34">
        <f t="shared" si="21"/>
        <v>83628</v>
      </c>
      <c r="AD349" s="4" t="s">
        <v>2597</v>
      </c>
    </row>
    <row r="350" spans="1:30">
      <c r="A350" s="4">
        <v>20200130</v>
      </c>
      <c r="B350" s="4" t="s">
        <v>169</v>
      </c>
      <c r="C350" s="4" t="s">
        <v>1393</v>
      </c>
      <c r="D350" s="20" t="s">
        <v>1393</v>
      </c>
      <c r="E350" s="4" t="s">
        <v>393</v>
      </c>
      <c r="F350" s="4" t="s">
        <v>11</v>
      </c>
      <c r="G350" s="17" t="s">
        <v>22</v>
      </c>
      <c r="H350" s="16" t="s">
        <v>12</v>
      </c>
      <c r="I350" s="16" t="s">
        <v>257</v>
      </c>
      <c r="J350" s="16" t="s">
        <v>258</v>
      </c>
      <c r="K350" s="17" t="s">
        <v>1811</v>
      </c>
      <c r="L350" s="31" t="s">
        <v>703</v>
      </c>
      <c r="M350" s="3">
        <v>49000</v>
      </c>
      <c r="N350" s="4">
        <v>75</v>
      </c>
      <c r="O350" s="4">
        <v>15</v>
      </c>
      <c r="P350" s="4">
        <v>0</v>
      </c>
      <c r="Q350" s="5">
        <f t="shared" si="19"/>
        <v>90</v>
      </c>
      <c r="R350" s="5">
        <v>25000</v>
      </c>
      <c r="S350" s="5">
        <v>20000</v>
      </c>
      <c r="T350" s="5">
        <v>0</v>
      </c>
      <c r="U350" s="5">
        <f t="shared" si="20"/>
        <v>4410000</v>
      </c>
      <c r="V350" s="5">
        <v>4455000</v>
      </c>
      <c r="W350" s="6">
        <v>1.84E-2</v>
      </c>
      <c r="X350" s="35">
        <v>45931</v>
      </c>
      <c r="Y350" s="35">
        <v>45952</v>
      </c>
      <c r="Z350" s="4"/>
      <c r="AA350" s="21" t="s">
        <v>2646</v>
      </c>
      <c r="AB350" s="21" t="s">
        <v>2643</v>
      </c>
      <c r="AC350" s="34">
        <f t="shared" si="21"/>
        <v>81972</v>
      </c>
      <c r="AD350" s="4" t="s">
        <v>2597</v>
      </c>
    </row>
    <row r="351" spans="1:30">
      <c r="A351" s="4">
        <v>20210127</v>
      </c>
      <c r="B351" s="4" t="s">
        <v>745</v>
      </c>
      <c r="C351" s="4" t="s">
        <v>1390</v>
      </c>
      <c r="D351" s="20" t="s">
        <v>1390</v>
      </c>
      <c r="E351" s="4" t="s">
        <v>744</v>
      </c>
      <c r="F351" s="4" t="s">
        <v>11</v>
      </c>
      <c r="G351" s="17" t="s">
        <v>22</v>
      </c>
      <c r="H351" s="16" t="s">
        <v>12</v>
      </c>
      <c r="I351" s="16" t="s">
        <v>257</v>
      </c>
      <c r="J351" s="16" t="s">
        <v>258</v>
      </c>
      <c r="K351" s="17" t="s">
        <v>1808</v>
      </c>
      <c r="L351" s="31" t="s">
        <v>703</v>
      </c>
      <c r="M351" s="3">
        <v>55000</v>
      </c>
      <c r="N351" s="4">
        <v>100</v>
      </c>
      <c r="O351" s="4">
        <v>10</v>
      </c>
      <c r="P351" s="4">
        <v>0</v>
      </c>
      <c r="Q351" s="5">
        <f t="shared" si="19"/>
        <v>110</v>
      </c>
      <c r="R351" s="5">
        <v>25000</v>
      </c>
      <c r="S351" s="5">
        <v>20000</v>
      </c>
      <c r="T351" s="5">
        <v>0</v>
      </c>
      <c r="U351" s="5">
        <f t="shared" si="20"/>
        <v>6050000</v>
      </c>
      <c r="V351" s="5">
        <v>6095000</v>
      </c>
      <c r="W351" s="6">
        <v>1.84E-2</v>
      </c>
      <c r="X351" s="35">
        <v>45931</v>
      </c>
      <c r="Y351" s="35">
        <v>45952</v>
      </c>
      <c r="Z351" s="4"/>
      <c r="AA351" s="21" t="s">
        <v>2646</v>
      </c>
      <c r="AB351" s="21" t="s">
        <v>2643</v>
      </c>
      <c r="AC351" s="34">
        <f t="shared" si="21"/>
        <v>112148</v>
      </c>
      <c r="AD351" s="4" t="s">
        <v>2597</v>
      </c>
    </row>
    <row r="352" spans="1:30">
      <c r="A352" s="4">
        <v>20220535</v>
      </c>
      <c r="B352" s="4" t="s">
        <v>2456</v>
      </c>
      <c r="C352" s="4" t="s">
        <v>2457</v>
      </c>
      <c r="D352" s="20" t="s">
        <v>2457</v>
      </c>
      <c r="E352" s="4" t="s">
        <v>2458</v>
      </c>
      <c r="F352" s="4" t="s">
        <v>11</v>
      </c>
      <c r="G352" s="17" t="s">
        <v>22</v>
      </c>
      <c r="H352" s="16" t="s">
        <v>543</v>
      </c>
      <c r="I352" s="16" t="s">
        <v>257</v>
      </c>
      <c r="J352" s="16" t="s">
        <v>258</v>
      </c>
      <c r="K352" s="17" t="s">
        <v>2459</v>
      </c>
      <c r="L352" s="31" t="s">
        <v>703</v>
      </c>
      <c r="M352" s="3">
        <v>50000</v>
      </c>
      <c r="N352" s="4">
        <v>25</v>
      </c>
      <c r="O352" s="4">
        <v>5</v>
      </c>
      <c r="P352" s="4">
        <v>0</v>
      </c>
      <c r="Q352" s="5">
        <f t="shared" si="19"/>
        <v>30</v>
      </c>
      <c r="R352" s="5">
        <v>25000</v>
      </c>
      <c r="S352" s="5">
        <v>20000</v>
      </c>
      <c r="T352" s="5">
        <v>0</v>
      </c>
      <c r="U352" s="5">
        <f t="shared" si="20"/>
        <v>1500000</v>
      </c>
      <c r="V352" s="5">
        <v>1545000</v>
      </c>
      <c r="W352" s="6">
        <v>1.84E-2</v>
      </c>
      <c r="X352" s="35">
        <v>45931</v>
      </c>
      <c r="Y352" s="35">
        <v>45952</v>
      </c>
      <c r="Z352" s="4"/>
      <c r="AA352" s="21" t="s">
        <v>2646</v>
      </c>
      <c r="AB352" s="21" t="s">
        <v>2643</v>
      </c>
      <c r="AC352" s="34">
        <f t="shared" si="21"/>
        <v>28428</v>
      </c>
      <c r="AD352" s="4" t="s">
        <v>2597</v>
      </c>
    </row>
    <row r="353" spans="1:30">
      <c r="A353" s="4">
        <v>20240044</v>
      </c>
      <c r="B353" s="4" t="s">
        <v>2460</v>
      </c>
      <c r="C353" s="4" t="s">
        <v>2461</v>
      </c>
      <c r="D353" s="20" t="s">
        <v>2461</v>
      </c>
      <c r="E353" s="4" t="s">
        <v>2462</v>
      </c>
      <c r="F353" s="4" t="s">
        <v>11</v>
      </c>
      <c r="G353" s="17" t="s">
        <v>22</v>
      </c>
      <c r="H353" s="16" t="s">
        <v>12</v>
      </c>
      <c r="I353" s="16" t="s">
        <v>257</v>
      </c>
      <c r="J353" s="16" t="s">
        <v>258</v>
      </c>
      <c r="K353" s="17" t="s">
        <v>2463</v>
      </c>
      <c r="L353" s="31" t="s">
        <v>703</v>
      </c>
      <c r="M353" s="3">
        <v>30000</v>
      </c>
      <c r="N353" s="4">
        <v>25</v>
      </c>
      <c r="O353" s="4">
        <v>5</v>
      </c>
      <c r="P353" s="4">
        <v>0</v>
      </c>
      <c r="Q353" s="5">
        <f t="shared" si="19"/>
        <v>30</v>
      </c>
      <c r="R353" s="5">
        <v>25000</v>
      </c>
      <c r="S353" s="5">
        <v>20000</v>
      </c>
      <c r="T353" s="5">
        <v>0</v>
      </c>
      <c r="U353" s="5">
        <f t="shared" si="20"/>
        <v>900000</v>
      </c>
      <c r="V353" s="5">
        <v>945000</v>
      </c>
      <c r="W353" s="6">
        <v>1.84E-2</v>
      </c>
      <c r="X353" s="35">
        <v>45931</v>
      </c>
      <c r="Y353" s="35">
        <v>45952</v>
      </c>
      <c r="Z353" s="4"/>
      <c r="AA353" s="21" t="s">
        <v>2646</v>
      </c>
      <c r="AB353" s="21" t="s">
        <v>2643</v>
      </c>
      <c r="AC353" s="34">
        <f t="shared" si="21"/>
        <v>17388</v>
      </c>
      <c r="AD353" s="4" t="s">
        <v>2597</v>
      </c>
    </row>
    <row r="354" spans="1:30">
      <c r="A354" s="4">
        <v>20081451</v>
      </c>
      <c r="B354" s="4" t="s">
        <v>175</v>
      </c>
      <c r="C354" s="4" t="s">
        <v>1387</v>
      </c>
      <c r="D354" s="20" t="s">
        <v>1387</v>
      </c>
      <c r="E354" s="4" t="s">
        <v>400</v>
      </c>
      <c r="F354" s="4" t="s">
        <v>11</v>
      </c>
      <c r="G354" s="17" t="s">
        <v>22</v>
      </c>
      <c r="H354" s="16" t="s">
        <v>546</v>
      </c>
      <c r="I354" s="16" t="s">
        <v>264</v>
      </c>
      <c r="J354" s="16" t="s">
        <v>704</v>
      </c>
      <c r="K354" s="17" t="s">
        <v>1805</v>
      </c>
      <c r="L354" s="31" t="s">
        <v>703</v>
      </c>
      <c r="M354" s="3">
        <v>52707</v>
      </c>
      <c r="N354" s="4">
        <v>95</v>
      </c>
      <c r="O354" s="4">
        <v>5</v>
      </c>
      <c r="P354" s="4">
        <v>0</v>
      </c>
      <c r="Q354" s="5">
        <f t="shared" si="19"/>
        <v>100</v>
      </c>
      <c r="R354" s="5">
        <v>40000</v>
      </c>
      <c r="S354" s="5">
        <v>40000</v>
      </c>
      <c r="T354" s="5">
        <v>0</v>
      </c>
      <c r="U354" s="5">
        <f t="shared" si="20"/>
        <v>5270700</v>
      </c>
      <c r="V354" s="5">
        <v>5350700</v>
      </c>
      <c r="W354" s="6">
        <v>1.84E-2</v>
      </c>
      <c r="X354" s="35">
        <v>45931</v>
      </c>
      <c r="Y354" s="35">
        <v>45952</v>
      </c>
      <c r="Z354" s="4"/>
      <c r="AA354" s="21" t="s">
        <v>2647</v>
      </c>
      <c r="AB354" s="21" t="s">
        <v>2641</v>
      </c>
      <c r="AC354" s="34">
        <f t="shared" si="21"/>
        <v>98452.88</v>
      </c>
      <c r="AD354" s="4" t="s">
        <v>2597</v>
      </c>
    </row>
    <row r="355" spans="1:30">
      <c r="A355" s="4">
        <v>20200150</v>
      </c>
      <c r="B355" s="4" t="s">
        <v>170</v>
      </c>
      <c r="C355" s="4" t="s">
        <v>1388</v>
      </c>
      <c r="D355" s="20" t="s">
        <v>2162</v>
      </c>
      <c r="E355" s="4" t="s">
        <v>395</v>
      </c>
      <c r="F355" s="4" t="s">
        <v>11</v>
      </c>
      <c r="G355" s="17" t="s">
        <v>22</v>
      </c>
      <c r="H355" s="16" t="s">
        <v>263</v>
      </c>
      <c r="I355" s="16" t="s">
        <v>264</v>
      </c>
      <c r="J355" s="16" t="s">
        <v>704</v>
      </c>
      <c r="K355" s="17" t="s">
        <v>1806</v>
      </c>
      <c r="L355" s="31" t="s">
        <v>703</v>
      </c>
      <c r="M355" s="3">
        <v>51125</v>
      </c>
      <c r="N355" s="4">
        <v>80</v>
      </c>
      <c r="O355" s="4">
        <v>20</v>
      </c>
      <c r="P355" s="4">
        <v>0</v>
      </c>
      <c r="Q355" s="5">
        <f t="shared" si="19"/>
        <v>100</v>
      </c>
      <c r="R355" s="5">
        <v>50000</v>
      </c>
      <c r="S355" s="5">
        <v>50000</v>
      </c>
      <c r="T355" s="5">
        <v>0</v>
      </c>
      <c r="U355" s="5">
        <f t="shared" si="20"/>
        <v>5112500</v>
      </c>
      <c r="V355" s="5">
        <v>5212500</v>
      </c>
      <c r="W355" s="6">
        <v>1.84E-2</v>
      </c>
      <c r="X355" s="35">
        <v>45931</v>
      </c>
      <c r="Y355" s="35">
        <v>45952</v>
      </c>
      <c r="Z355" s="4"/>
      <c r="AA355" s="21" t="s">
        <v>2647</v>
      </c>
      <c r="AB355" s="21" t="s">
        <v>2641</v>
      </c>
      <c r="AC355" s="34">
        <f t="shared" si="21"/>
        <v>95910</v>
      </c>
      <c r="AD355" s="4" t="s">
        <v>2597</v>
      </c>
    </row>
    <row r="356" spans="1:30">
      <c r="A356" s="4">
        <v>20230297</v>
      </c>
      <c r="B356" s="4" t="s">
        <v>1001</v>
      </c>
      <c r="C356" s="4" t="s">
        <v>1931</v>
      </c>
      <c r="D356" s="20" t="s">
        <v>1931</v>
      </c>
      <c r="E356" s="4" t="s">
        <v>1046</v>
      </c>
      <c r="F356" s="4" t="s">
        <v>11</v>
      </c>
      <c r="G356" s="17" t="s">
        <v>22</v>
      </c>
      <c r="H356" s="16" t="s">
        <v>1051</v>
      </c>
      <c r="I356" s="16" t="s">
        <v>264</v>
      </c>
      <c r="J356" s="16" t="s">
        <v>704</v>
      </c>
      <c r="K356" s="17" t="s">
        <v>1932</v>
      </c>
      <c r="L356" s="31" t="s">
        <v>703</v>
      </c>
      <c r="M356" s="3">
        <v>41953</v>
      </c>
      <c r="N356" s="4">
        <v>81</v>
      </c>
      <c r="O356" s="4">
        <v>19</v>
      </c>
      <c r="P356" s="4">
        <v>0</v>
      </c>
      <c r="Q356" s="5">
        <f t="shared" si="19"/>
        <v>100</v>
      </c>
      <c r="R356" s="5">
        <v>30000</v>
      </c>
      <c r="S356" s="5">
        <v>75000</v>
      </c>
      <c r="T356" s="5">
        <v>0</v>
      </c>
      <c r="U356" s="5">
        <f t="shared" si="20"/>
        <v>4195300</v>
      </c>
      <c r="V356" s="5">
        <v>4300300</v>
      </c>
      <c r="W356" s="6">
        <v>1.84E-2</v>
      </c>
      <c r="X356" s="35">
        <v>45931</v>
      </c>
      <c r="Y356" s="35">
        <v>45952</v>
      </c>
      <c r="Z356" s="4"/>
      <c r="AA356" s="21" t="s">
        <v>2647</v>
      </c>
      <c r="AB356" s="21" t="s">
        <v>2641</v>
      </c>
      <c r="AC356" s="34">
        <f t="shared" si="21"/>
        <v>79125.52</v>
      </c>
      <c r="AD356" s="4" t="s">
        <v>2597</v>
      </c>
    </row>
    <row r="357" spans="1:30">
      <c r="A357" s="4">
        <v>20210291</v>
      </c>
      <c r="B357" s="4" t="s">
        <v>765</v>
      </c>
      <c r="C357" s="4" t="s">
        <v>1401</v>
      </c>
      <c r="D357" s="20" t="s">
        <v>1401</v>
      </c>
      <c r="E357" s="4" t="s">
        <v>766</v>
      </c>
      <c r="F357" s="4" t="s">
        <v>11</v>
      </c>
      <c r="G357" s="17" t="s">
        <v>22</v>
      </c>
      <c r="H357" s="16" t="s">
        <v>776</v>
      </c>
      <c r="I357" s="16" t="s">
        <v>264</v>
      </c>
      <c r="J357" s="16" t="s">
        <v>704</v>
      </c>
      <c r="K357" s="17" t="s">
        <v>1820</v>
      </c>
      <c r="L357" s="31" t="s">
        <v>703</v>
      </c>
      <c r="M357" s="3">
        <v>58715</v>
      </c>
      <c r="N357" s="4">
        <v>66</v>
      </c>
      <c r="O357" s="4">
        <v>9</v>
      </c>
      <c r="P357" s="4">
        <v>0</v>
      </c>
      <c r="Q357" s="5">
        <f t="shared" si="19"/>
        <v>75</v>
      </c>
      <c r="R357" s="5">
        <v>10000</v>
      </c>
      <c r="S357" s="5">
        <v>75000</v>
      </c>
      <c r="T357" s="5">
        <v>0</v>
      </c>
      <c r="U357" s="5">
        <f t="shared" si="20"/>
        <v>4403625</v>
      </c>
      <c r="V357" s="5">
        <v>4488625</v>
      </c>
      <c r="W357" s="6">
        <v>1.84E-2</v>
      </c>
      <c r="X357" s="35">
        <v>45931</v>
      </c>
      <c r="Y357" s="35">
        <v>45952</v>
      </c>
      <c r="Z357" s="4"/>
      <c r="AA357" s="21" t="s">
        <v>2647</v>
      </c>
      <c r="AB357" s="21" t="s">
        <v>2641</v>
      </c>
      <c r="AC357" s="34">
        <f t="shared" si="21"/>
        <v>82590.7</v>
      </c>
      <c r="AD357" s="4" t="s">
        <v>2597</v>
      </c>
    </row>
    <row r="358" spans="1:30">
      <c r="A358" s="4">
        <v>20230263</v>
      </c>
      <c r="B358" s="4" t="s">
        <v>997</v>
      </c>
      <c r="C358" s="4" t="s">
        <v>1399</v>
      </c>
      <c r="D358" s="20" t="s">
        <v>1399</v>
      </c>
      <c r="E358" s="4" t="s">
        <v>418</v>
      </c>
      <c r="F358" s="4" t="s">
        <v>11</v>
      </c>
      <c r="G358" s="17" t="s">
        <v>22</v>
      </c>
      <c r="H358" s="16" t="s">
        <v>993</v>
      </c>
      <c r="I358" s="16" t="s">
        <v>264</v>
      </c>
      <c r="J358" s="16" t="s">
        <v>704</v>
      </c>
      <c r="K358" s="17" t="s">
        <v>1817</v>
      </c>
      <c r="L358" s="31" t="s">
        <v>703</v>
      </c>
      <c r="M358" s="3">
        <v>50590</v>
      </c>
      <c r="N358" s="4">
        <v>66</v>
      </c>
      <c r="O358" s="4">
        <v>9</v>
      </c>
      <c r="P358" s="4">
        <v>0</v>
      </c>
      <c r="Q358" s="5">
        <f t="shared" si="19"/>
        <v>75</v>
      </c>
      <c r="R358" s="5">
        <v>45000</v>
      </c>
      <c r="S358" s="5">
        <v>80756.5</v>
      </c>
      <c r="T358" s="5">
        <v>0</v>
      </c>
      <c r="U358" s="5">
        <f t="shared" si="20"/>
        <v>3794250</v>
      </c>
      <c r="V358" s="5">
        <v>3920006.5</v>
      </c>
      <c r="W358" s="6">
        <v>1.84E-2</v>
      </c>
      <c r="X358" s="35">
        <v>45931</v>
      </c>
      <c r="Y358" s="35">
        <v>45952</v>
      </c>
      <c r="Z358" s="4"/>
      <c r="AA358" s="21" t="s">
        <v>2647</v>
      </c>
      <c r="AB358" s="21" t="s">
        <v>2641</v>
      </c>
      <c r="AC358" s="34">
        <f t="shared" si="21"/>
        <v>72128.119600000005</v>
      </c>
      <c r="AD358" s="4" t="s">
        <v>2597</v>
      </c>
    </row>
    <row r="359" spans="1:30">
      <c r="A359" s="4">
        <v>20250016</v>
      </c>
      <c r="B359" s="4" t="s">
        <v>2211</v>
      </c>
      <c r="C359" s="4" t="s">
        <v>2212</v>
      </c>
      <c r="D359" s="20" t="s">
        <v>2212</v>
      </c>
      <c r="E359" s="4" t="s">
        <v>2213</v>
      </c>
      <c r="F359" s="4" t="s">
        <v>11</v>
      </c>
      <c r="G359" s="17" t="s">
        <v>22</v>
      </c>
      <c r="H359" s="16" t="s">
        <v>263</v>
      </c>
      <c r="I359" s="16" t="s">
        <v>264</v>
      </c>
      <c r="J359" s="16" t="s">
        <v>704</v>
      </c>
      <c r="K359" s="17" t="s">
        <v>2274</v>
      </c>
      <c r="L359" s="31" t="s">
        <v>703</v>
      </c>
      <c r="M359" s="3">
        <v>53016</v>
      </c>
      <c r="N359" s="4">
        <v>75</v>
      </c>
      <c r="O359" s="4">
        <v>0</v>
      </c>
      <c r="P359" s="4">
        <v>0</v>
      </c>
      <c r="Q359" s="5">
        <f t="shared" si="19"/>
        <v>75</v>
      </c>
      <c r="R359" s="5">
        <v>20000</v>
      </c>
      <c r="S359" s="5">
        <v>18104.5</v>
      </c>
      <c r="T359" s="5">
        <v>0</v>
      </c>
      <c r="U359" s="5">
        <f t="shared" si="20"/>
        <v>3976200</v>
      </c>
      <c r="V359" s="5">
        <v>4014304.5</v>
      </c>
      <c r="W359" s="6">
        <v>1.84E-2</v>
      </c>
      <c r="X359" s="35">
        <v>45931</v>
      </c>
      <c r="Y359" s="35">
        <v>45952</v>
      </c>
      <c r="Z359" s="4"/>
      <c r="AA359" s="21" t="s">
        <v>2647</v>
      </c>
      <c r="AB359" s="21" t="s">
        <v>2641</v>
      </c>
      <c r="AC359" s="34">
        <f t="shared" si="21"/>
        <v>73863.202799999999</v>
      </c>
      <c r="AD359" s="4" t="s">
        <v>2597</v>
      </c>
    </row>
    <row r="360" spans="1:30">
      <c r="A360" s="4">
        <v>20190067</v>
      </c>
      <c r="B360" s="4" t="s">
        <v>898</v>
      </c>
      <c r="C360" s="4" t="s">
        <v>1392</v>
      </c>
      <c r="D360" s="20" t="s">
        <v>1392</v>
      </c>
      <c r="E360" s="4" t="s">
        <v>900</v>
      </c>
      <c r="F360" s="4" t="s">
        <v>11</v>
      </c>
      <c r="G360" s="17" t="s">
        <v>22</v>
      </c>
      <c r="H360" s="16" t="s">
        <v>554</v>
      </c>
      <c r="I360" s="16" t="s">
        <v>552</v>
      </c>
      <c r="J360" s="16" t="s">
        <v>704</v>
      </c>
      <c r="K360" s="17" t="s">
        <v>1810</v>
      </c>
      <c r="L360" s="31" t="s">
        <v>703</v>
      </c>
      <c r="M360" s="3">
        <v>45000</v>
      </c>
      <c r="N360" s="4">
        <v>74</v>
      </c>
      <c r="O360" s="4">
        <v>16</v>
      </c>
      <c r="P360" s="4">
        <v>0</v>
      </c>
      <c r="Q360" s="5">
        <f t="shared" si="19"/>
        <v>90</v>
      </c>
      <c r="R360" s="5">
        <v>25000</v>
      </c>
      <c r="S360" s="5">
        <v>91108</v>
      </c>
      <c r="T360" s="5">
        <v>0</v>
      </c>
      <c r="U360" s="5">
        <f t="shared" si="20"/>
        <v>4050000</v>
      </c>
      <c r="V360" s="5">
        <v>4166108</v>
      </c>
      <c r="W360" s="6">
        <v>1.84E-2</v>
      </c>
      <c r="X360" s="35">
        <v>45931</v>
      </c>
      <c r="Y360" s="35">
        <v>45952</v>
      </c>
      <c r="Z360" s="4"/>
      <c r="AA360" s="21" t="s">
        <v>2647</v>
      </c>
      <c r="AB360" s="21" t="s">
        <v>2641</v>
      </c>
      <c r="AC360" s="34">
        <f t="shared" si="21"/>
        <v>76656.387199999997</v>
      </c>
      <c r="AD360" s="4" t="s">
        <v>2597</v>
      </c>
    </row>
    <row r="361" spans="1:30">
      <c r="A361" s="4">
        <v>20190025</v>
      </c>
      <c r="B361" s="4" t="s">
        <v>165</v>
      </c>
      <c r="C361" s="4" t="s">
        <v>1397</v>
      </c>
      <c r="D361" s="20" t="s">
        <v>1397</v>
      </c>
      <c r="E361" s="4" t="s">
        <v>389</v>
      </c>
      <c r="F361" s="4" t="s">
        <v>11</v>
      </c>
      <c r="G361" s="17" t="s">
        <v>22</v>
      </c>
      <c r="H361" s="16" t="s">
        <v>570</v>
      </c>
      <c r="I361" s="16" t="s">
        <v>552</v>
      </c>
      <c r="J361" s="16" t="s">
        <v>704</v>
      </c>
      <c r="K361" s="17" t="s">
        <v>1815</v>
      </c>
      <c r="L361" s="31" t="s">
        <v>703</v>
      </c>
      <c r="M361" s="3">
        <v>52778</v>
      </c>
      <c r="N361" s="4">
        <v>80</v>
      </c>
      <c r="O361" s="4">
        <v>10</v>
      </c>
      <c r="P361" s="4">
        <v>0</v>
      </c>
      <c r="Q361" s="5">
        <f t="shared" si="19"/>
        <v>90</v>
      </c>
      <c r="R361" s="5">
        <v>5000</v>
      </c>
      <c r="S361" s="5">
        <v>151597</v>
      </c>
      <c r="T361" s="5">
        <v>0</v>
      </c>
      <c r="U361" s="5">
        <f t="shared" si="20"/>
        <v>4750020</v>
      </c>
      <c r="V361" s="5">
        <v>4906617</v>
      </c>
      <c r="W361" s="6">
        <v>1.84E-2</v>
      </c>
      <c r="X361" s="35">
        <v>45931</v>
      </c>
      <c r="Y361" s="35">
        <v>45952</v>
      </c>
      <c r="Z361" s="4"/>
      <c r="AA361" s="21" t="s">
        <v>2647</v>
      </c>
      <c r="AB361" s="21" t="s">
        <v>2641</v>
      </c>
      <c r="AC361" s="34">
        <f t="shared" si="21"/>
        <v>90281.752800000002</v>
      </c>
      <c r="AD361" s="4" t="s">
        <v>2597</v>
      </c>
    </row>
    <row r="362" spans="1:30">
      <c r="A362" s="4">
        <v>20190345</v>
      </c>
      <c r="B362" s="4" t="s">
        <v>167</v>
      </c>
      <c r="C362" s="4" t="s">
        <v>1402</v>
      </c>
      <c r="D362" s="20" t="s">
        <v>1402</v>
      </c>
      <c r="E362" s="4" t="s">
        <v>391</v>
      </c>
      <c r="F362" s="4" t="s">
        <v>11</v>
      </c>
      <c r="G362" s="17" t="s">
        <v>22</v>
      </c>
      <c r="H362" s="16" t="s">
        <v>572</v>
      </c>
      <c r="I362" s="16" t="s">
        <v>552</v>
      </c>
      <c r="J362" s="16" t="s">
        <v>704</v>
      </c>
      <c r="K362" s="17" t="s">
        <v>1821</v>
      </c>
      <c r="L362" s="31" t="s">
        <v>703</v>
      </c>
      <c r="M362" s="3">
        <v>50117</v>
      </c>
      <c r="N362" s="4">
        <v>86</v>
      </c>
      <c r="O362" s="4">
        <v>4</v>
      </c>
      <c r="P362" s="4">
        <v>0</v>
      </c>
      <c r="Q362" s="5">
        <f t="shared" si="19"/>
        <v>90</v>
      </c>
      <c r="R362" s="5">
        <v>19685</v>
      </c>
      <c r="S362" s="5">
        <v>50000</v>
      </c>
      <c r="T362" s="5">
        <v>0</v>
      </c>
      <c r="U362" s="5">
        <f t="shared" si="20"/>
        <v>4510530</v>
      </c>
      <c r="V362" s="5">
        <v>4580215</v>
      </c>
      <c r="W362" s="6">
        <v>1.84E-2</v>
      </c>
      <c r="X362" s="35">
        <v>45931</v>
      </c>
      <c r="Y362" s="35">
        <v>45952</v>
      </c>
      <c r="Z362" s="4"/>
      <c r="AA362" s="21" t="s">
        <v>2647</v>
      </c>
      <c r="AB362" s="21" t="s">
        <v>2641</v>
      </c>
      <c r="AC362" s="34">
        <f t="shared" si="21"/>
        <v>84275.956000000006</v>
      </c>
      <c r="AD362" s="4" t="s">
        <v>2597</v>
      </c>
    </row>
    <row r="363" spans="1:30">
      <c r="A363" s="4">
        <v>20220071</v>
      </c>
      <c r="B363" s="4" t="s">
        <v>851</v>
      </c>
      <c r="C363" s="4" t="s">
        <v>1391</v>
      </c>
      <c r="D363" s="20" t="s">
        <v>1391</v>
      </c>
      <c r="E363" s="4" t="s">
        <v>855</v>
      </c>
      <c r="F363" s="4" t="s">
        <v>11</v>
      </c>
      <c r="G363" s="17" t="s">
        <v>22</v>
      </c>
      <c r="H363" s="16" t="s">
        <v>570</v>
      </c>
      <c r="I363" s="16" t="s">
        <v>552</v>
      </c>
      <c r="J363" s="16" t="s">
        <v>704</v>
      </c>
      <c r="K363" s="17" t="s">
        <v>1809</v>
      </c>
      <c r="L363" s="31" t="s">
        <v>703</v>
      </c>
      <c r="M363" s="3">
        <v>55729</v>
      </c>
      <c r="N363" s="4">
        <v>80</v>
      </c>
      <c r="O363" s="4">
        <v>10</v>
      </c>
      <c r="P363" s="4">
        <v>0</v>
      </c>
      <c r="Q363" s="5">
        <f t="shared" si="19"/>
        <v>90</v>
      </c>
      <c r="R363" s="5">
        <v>40000</v>
      </c>
      <c r="S363" s="5">
        <v>40000</v>
      </c>
      <c r="T363" s="5">
        <v>0</v>
      </c>
      <c r="U363" s="5">
        <f t="shared" si="20"/>
        <v>5015610</v>
      </c>
      <c r="V363" s="5">
        <v>5095610</v>
      </c>
      <c r="W363" s="6">
        <v>1.84E-2</v>
      </c>
      <c r="X363" s="35">
        <v>45931</v>
      </c>
      <c r="Y363" s="35">
        <v>45952</v>
      </c>
      <c r="Z363" s="4"/>
      <c r="AA363" s="21" t="s">
        <v>2647</v>
      </c>
      <c r="AB363" s="21" t="s">
        <v>2641</v>
      </c>
      <c r="AC363" s="34">
        <f t="shared" si="21"/>
        <v>93759.224000000002</v>
      </c>
      <c r="AD363" s="4" t="s">
        <v>2597</v>
      </c>
    </row>
    <row r="364" spans="1:30">
      <c r="A364" s="4">
        <v>20220485</v>
      </c>
      <c r="B364" s="4" t="s">
        <v>1034</v>
      </c>
      <c r="C364" s="4" t="s">
        <v>1965</v>
      </c>
      <c r="D364" s="20" t="s">
        <v>1965</v>
      </c>
      <c r="E364" s="4" t="s">
        <v>685</v>
      </c>
      <c r="F364" s="4" t="s">
        <v>11</v>
      </c>
      <c r="G364" s="17" t="s">
        <v>22</v>
      </c>
      <c r="H364" s="16" t="s">
        <v>570</v>
      </c>
      <c r="I364" s="16" t="s">
        <v>552</v>
      </c>
      <c r="J364" s="16" t="s">
        <v>704</v>
      </c>
      <c r="K364" s="17" t="s">
        <v>1996</v>
      </c>
      <c r="L364" s="31" t="s">
        <v>703</v>
      </c>
      <c r="M364" s="3">
        <v>50000</v>
      </c>
      <c r="N364" s="4">
        <v>88</v>
      </c>
      <c r="O364" s="4">
        <v>2</v>
      </c>
      <c r="P364" s="4">
        <v>0</v>
      </c>
      <c r="Q364" s="5">
        <f t="shared" si="19"/>
        <v>90</v>
      </c>
      <c r="R364" s="5">
        <v>50000</v>
      </c>
      <c r="S364" s="5">
        <v>88982.75</v>
      </c>
      <c r="T364" s="5">
        <v>0</v>
      </c>
      <c r="U364" s="5">
        <f t="shared" si="20"/>
        <v>4500000</v>
      </c>
      <c r="V364" s="5">
        <v>4638982.75</v>
      </c>
      <c r="W364" s="6">
        <v>1.84E-2</v>
      </c>
      <c r="X364" s="35">
        <v>45931</v>
      </c>
      <c r="Y364" s="35">
        <v>45952</v>
      </c>
      <c r="Z364" s="4"/>
      <c r="AA364" s="21" t="s">
        <v>2647</v>
      </c>
      <c r="AB364" s="21" t="s">
        <v>2641</v>
      </c>
      <c r="AC364" s="34">
        <f t="shared" si="21"/>
        <v>85357.282599999991</v>
      </c>
      <c r="AD364" s="4" t="s">
        <v>2597</v>
      </c>
    </row>
    <row r="365" spans="1:30">
      <c r="A365" s="4">
        <v>20250076</v>
      </c>
      <c r="B365" s="4" t="s">
        <v>2218</v>
      </c>
      <c r="C365" s="4" t="s">
        <v>2219</v>
      </c>
      <c r="D365" s="20" t="s">
        <v>2219</v>
      </c>
      <c r="E365" s="4" t="s">
        <v>2220</v>
      </c>
      <c r="F365" s="4" t="s">
        <v>11</v>
      </c>
      <c r="G365" s="17" t="s">
        <v>22</v>
      </c>
      <c r="H365" s="16" t="s">
        <v>2266</v>
      </c>
      <c r="I365" s="16" t="s">
        <v>552</v>
      </c>
      <c r="J365" s="16" t="s">
        <v>704</v>
      </c>
      <c r="K365" s="17" t="s">
        <v>2276</v>
      </c>
      <c r="L365" s="31" t="s">
        <v>703</v>
      </c>
      <c r="M365" s="3">
        <v>50000</v>
      </c>
      <c r="N365" s="4">
        <v>74</v>
      </c>
      <c r="O365" s="4">
        <v>1</v>
      </c>
      <c r="P365" s="4">
        <v>0</v>
      </c>
      <c r="Q365" s="5">
        <f t="shared" si="19"/>
        <v>75</v>
      </c>
      <c r="R365" s="5">
        <v>20000</v>
      </c>
      <c r="S365" s="5">
        <v>77635.5</v>
      </c>
      <c r="T365" s="5">
        <v>0</v>
      </c>
      <c r="U365" s="5">
        <f t="shared" si="20"/>
        <v>3750000</v>
      </c>
      <c r="V365" s="5">
        <v>3847635.5</v>
      </c>
      <c r="W365" s="6">
        <v>1.84E-2</v>
      </c>
      <c r="X365" s="35">
        <v>45931</v>
      </c>
      <c r="Y365" s="35">
        <v>45952</v>
      </c>
      <c r="Z365" s="4"/>
      <c r="AA365" s="21" t="s">
        <v>2647</v>
      </c>
      <c r="AB365" s="21" t="s">
        <v>2641</v>
      </c>
      <c r="AC365" s="34">
        <f t="shared" si="21"/>
        <v>70796.493199999997</v>
      </c>
      <c r="AD365" s="4" t="s">
        <v>2597</v>
      </c>
    </row>
    <row r="366" spans="1:30">
      <c r="A366" s="4">
        <v>2006100</v>
      </c>
      <c r="B366" s="4" t="s">
        <v>163</v>
      </c>
      <c r="C366" s="4" t="s">
        <v>1403</v>
      </c>
      <c r="D366" s="20" t="s">
        <v>1403</v>
      </c>
      <c r="E366" s="4" t="s">
        <v>387</v>
      </c>
      <c r="F366" s="4" t="s">
        <v>11</v>
      </c>
      <c r="G366" s="17" t="s">
        <v>22</v>
      </c>
      <c r="H366" s="16" t="s">
        <v>568</v>
      </c>
      <c r="I366" s="16" t="s">
        <v>551</v>
      </c>
      <c r="J366" s="16" t="s">
        <v>704</v>
      </c>
      <c r="K366" s="17" t="s">
        <v>1822</v>
      </c>
      <c r="L366" s="31" t="s">
        <v>703</v>
      </c>
      <c r="M366" s="3">
        <v>50195</v>
      </c>
      <c r="N366" s="4">
        <v>70</v>
      </c>
      <c r="O366" s="4">
        <v>5</v>
      </c>
      <c r="P366" s="4">
        <v>0</v>
      </c>
      <c r="Q366" s="5">
        <f t="shared" si="19"/>
        <v>75</v>
      </c>
      <c r="R366" s="5">
        <v>19995.666666666668</v>
      </c>
      <c r="S366" s="5">
        <v>0</v>
      </c>
      <c r="T366" s="5">
        <v>0</v>
      </c>
      <c r="U366" s="5">
        <f t="shared" si="20"/>
        <v>3764625</v>
      </c>
      <c r="V366" s="5">
        <v>3784620.6666666665</v>
      </c>
      <c r="W366" s="6">
        <v>1.84E-2</v>
      </c>
      <c r="X366" s="35">
        <v>45931</v>
      </c>
      <c r="Y366" s="35">
        <v>45952</v>
      </c>
      <c r="Z366" s="4"/>
      <c r="AA366" s="21" t="s">
        <v>2644</v>
      </c>
      <c r="AB366" s="21" t="s">
        <v>2641</v>
      </c>
      <c r="AC366" s="34">
        <f t="shared" si="21"/>
        <v>69637.020266666659</v>
      </c>
      <c r="AD366" s="4" t="s">
        <v>2597</v>
      </c>
    </row>
    <row r="367" spans="1:30">
      <c r="A367" s="4">
        <v>20180139</v>
      </c>
      <c r="B367" s="4" t="s">
        <v>164</v>
      </c>
      <c r="C367" s="4" t="s">
        <v>1449</v>
      </c>
      <c r="D367" s="20" t="s">
        <v>1449</v>
      </c>
      <c r="E367" s="4" t="s">
        <v>388</v>
      </c>
      <c r="F367" s="4" t="s">
        <v>11</v>
      </c>
      <c r="G367" s="17" t="s">
        <v>22</v>
      </c>
      <c r="H367" s="16" t="s">
        <v>569</v>
      </c>
      <c r="I367" s="16" t="s">
        <v>551</v>
      </c>
      <c r="J367" s="16" t="s">
        <v>704</v>
      </c>
      <c r="K367" s="17" t="s">
        <v>1862</v>
      </c>
      <c r="L367" s="31" t="s">
        <v>703</v>
      </c>
      <c r="M367" s="3">
        <v>53966</v>
      </c>
      <c r="N367" s="4">
        <v>81</v>
      </c>
      <c r="O367" s="4">
        <v>9</v>
      </c>
      <c r="P367" s="4">
        <v>0</v>
      </c>
      <c r="Q367" s="5">
        <f t="shared" si="19"/>
        <v>90</v>
      </c>
      <c r="R367" s="5">
        <v>35000</v>
      </c>
      <c r="S367" s="5">
        <v>32243.5</v>
      </c>
      <c r="T367" s="5">
        <v>0</v>
      </c>
      <c r="U367" s="5">
        <f t="shared" si="20"/>
        <v>4856940</v>
      </c>
      <c r="V367" s="5">
        <v>4924183.5</v>
      </c>
      <c r="W367" s="6">
        <v>1.84E-2</v>
      </c>
      <c r="X367" s="35">
        <v>45931</v>
      </c>
      <c r="Y367" s="35">
        <v>45952</v>
      </c>
      <c r="Z367" s="4"/>
      <c r="AA367" s="21" t="s">
        <v>2644</v>
      </c>
      <c r="AB367" s="21" t="s">
        <v>2641</v>
      </c>
      <c r="AC367" s="34">
        <f t="shared" si="21"/>
        <v>90604.9764</v>
      </c>
      <c r="AD367" s="4" t="s">
        <v>2597</v>
      </c>
    </row>
    <row r="368" spans="1:30">
      <c r="A368" s="4">
        <v>20170344</v>
      </c>
      <c r="B368" s="4" t="s">
        <v>2087</v>
      </c>
      <c r="C368" s="4" t="s">
        <v>2088</v>
      </c>
      <c r="D368" s="20" t="s">
        <v>2088</v>
      </c>
      <c r="E368" s="4" t="s">
        <v>2089</v>
      </c>
      <c r="F368" s="4" t="s">
        <v>11</v>
      </c>
      <c r="G368" s="17" t="s">
        <v>22</v>
      </c>
      <c r="H368" s="16" t="s">
        <v>2106</v>
      </c>
      <c r="I368" s="16" t="s">
        <v>551</v>
      </c>
      <c r="J368" s="16" t="s">
        <v>704</v>
      </c>
      <c r="K368" s="17" t="s">
        <v>2096</v>
      </c>
      <c r="L368" s="31" t="s">
        <v>703</v>
      </c>
      <c r="M368" s="3">
        <v>53764</v>
      </c>
      <c r="N368" s="4">
        <v>46</v>
      </c>
      <c r="O368" s="4">
        <v>14</v>
      </c>
      <c r="P368" s="4">
        <v>0</v>
      </c>
      <c r="Q368" s="5">
        <f t="shared" si="19"/>
        <v>60</v>
      </c>
      <c r="R368" s="5">
        <v>14905.666666666666</v>
      </c>
      <c r="S368" s="5">
        <v>0</v>
      </c>
      <c r="T368" s="5">
        <v>0</v>
      </c>
      <c r="U368" s="5">
        <f t="shared" si="20"/>
        <v>3225840</v>
      </c>
      <c r="V368" s="5">
        <v>3240745.6666666665</v>
      </c>
      <c r="W368" s="6">
        <v>1.84E-2</v>
      </c>
      <c r="X368" s="35">
        <v>45931</v>
      </c>
      <c r="Y368" s="35">
        <v>45952</v>
      </c>
      <c r="Z368" s="4"/>
      <c r="AA368" s="21" t="s">
        <v>2644</v>
      </c>
      <c r="AB368" s="21" t="s">
        <v>2641</v>
      </c>
      <c r="AC368" s="34">
        <f t="shared" si="21"/>
        <v>59629.720266666664</v>
      </c>
      <c r="AD368" s="4" t="s">
        <v>2597</v>
      </c>
    </row>
    <row r="369" spans="1:30">
      <c r="A369" s="4">
        <v>20170366</v>
      </c>
      <c r="B369" s="4" t="s">
        <v>1036</v>
      </c>
      <c r="C369" s="4" t="s">
        <v>1412</v>
      </c>
      <c r="D369" s="20" t="s">
        <v>1412</v>
      </c>
      <c r="E369" s="4" t="s">
        <v>1037</v>
      </c>
      <c r="F369" s="4" t="s">
        <v>11</v>
      </c>
      <c r="G369" s="17" t="s">
        <v>22</v>
      </c>
      <c r="H369" s="16" t="s">
        <v>1038</v>
      </c>
      <c r="I369" s="16" t="s">
        <v>551</v>
      </c>
      <c r="J369" s="16" t="s">
        <v>704</v>
      </c>
      <c r="K369" s="17" t="s">
        <v>1830</v>
      </c>
      <c r="L369" s="31" t="s">
        <v>703</v>
      </c>
      <c r="M369" s="3">
        <v>59695</v>
      </c>
      <c r="N369" s="4">
        <v>100</v>
      </c>
      <c r="O369" s="4">
        <v>20</v>
      </c>
      <c r="P369" s="4">
        <v>0</v>
      </c>
      <c r="Q369" s="5">
        <f t="shared" si="19"/>
        <v>120</v>
      </c>
      <c r="R369" s="5">
        <v>45000</v>
      </c>
      <c r="S369" s="5">
        <v>38259.333333333336</v>
      </c>
      <c r="T369" s="5">
        <v>0</v>
      </c>
      <c r="U369" s="5">
        <f t="shared" si="20"/>
        <v>7163400</v>
      </c>
      <c r="V369" s="5">
        <v>7246659.333333333</v>
      </c>
      <c r="W369" s="6">
        <v>1.84E-2</v>
      </c>
      <c r="X369" s="35">
        <v>45931</v>
      </c>
      <c r="Y369" s="35">
        <v>45952</v>
      </c>
      <c r="Z369" s="4"/>
      <c r="AA369" s="21" t="s">
        <v>2644</v>
      </c>
      <c r="AB369" s="21" t="s">
        <v>2641</v>
      </c>
      <c r="AC369" s="34">
        <f t="shared" si="21"/>
        <v>133338.53173333334</v>
      </c>
      <c r="AD369" s="4" t="s">
        <v>2597</v>
      </c>
    </row>
    <row r="370" spans="1:30">
      <c r="A370" s="4">
        <v>20230054</v>
      </c>
      <c r="B370" s="4" t="s">
        <v>915</v>
      </c>
      <c r="C370" s="4" t="s">
        <v>1445</v>
      </c>
      <c r="D370" s="20" t="s">
        <v>1445</v>
      </c>
      <c r="E370" s="4" t="s">
        <v>916</v>
      </c>
      <c r="F370" s="4" t="s">
        <v>11</v>
      </c>
      <c r="G370" s="17" t="s">
        <v>22</v>
      </c>
      <c r="H370" s="16" t="s">
        <v>1052</v>
      </c>
      <c r="I370" s="16" t="s">
        <v>551</v>
      </c>
      <c r="J370" s="16" t="s">
        <v>704</v>
      </c>
      <c r="K370" s="17" t="s">
        <v>1858</v>
      </c>
      <c r="L370" s="31" t="s">
        <v>703</v>
      </c>
      <c r="M370" s="3">
        <v>44267</v>
      </c>
      <c r="N370" s="4">
        <v>65</v>
      </c>
      <c r="O370" s="4">
        <v>25</v>
      </c>
      <c r="P370" s="4">
        <v>0</v>
      </c>
      <c r="Q370" s="5">
        <f t="shared" si="19"/>
        <v>90</v>
      </c>
      <c r="R370" s="5">
        <v>95100.75</v>
      </c>
      <c r="S370" s="5">
        <v>43969.666666666664</v>
      </c>
      <c r="T370" s="5">
        <v>0</v>
      </c>
      <c r="U370" s="5">
        <f t="shared" si="20"/>
        <v>3984030</v>
      </c>
      <c r="V370" s="5">
        <v>4123100.4166666665</v>
      </c>
      <c r="W370" s="6">
        <v>1.84E-2</v>
      </c>
      <c r="X370" s="35">
        <v>45931</v>
      </c>
      <c r="Y370" s="35">
        <v>45952</v>
      </c>
      <c r="Z370" s="4"/>
      <c r="AA370" s="21" t="s">
        <v>2644</v>
      </c>
      <c r="AB370" s="21" t="s">
        <v>2641</v>
      </c>
      <c r="AC370" s="34">
        <f t="shared" si="21"/>
        <v>75865.047666666665</v>
      </c>
      <c r="AD370" s="4" t="s">
        <v>2597</v>
      </c>
    </row>
    <row r="371" spans="1:30">
      <c r="A371" s="4">
        <v>20220420</v>
      </c>
      <c r="B371" s="4" t="s">
        <v>2090</v>
      </c>
      <c r="C371" s="4" t="s">
        <v>2091</v>
      </c>
      <c r="D371" s="20" t="s">
        <v>2091</v>
      </c>
      <c r="E371" s="4" t="s">
        <v>2092</v>
      </c>
      <c r="F371" s="4" t="s">
        <v>11</v>
      </c>
      <c r="G371" s="17" t="s">
        <v>22</v>
      </c>
      <c r="H371" s="16" t="s">
        <v>1038</v>
      </c>
      <c r="I371" s="16" t="s">
        <v>551</v>
      </c>
      <c r="J371" s="16" t="s">
        <v>704</v>
      </c>
      <c r="K371" s="17" t="s">
        <v>2097</v>
      </c>
      <c r="L371" s="31" t="s">
        <v>703</v>
      </c>
      <c r="M371" s="3">
        <v>59617</v>
      </c>
      <c r="N371" s="4">
        <v>55</v>
      </c>
      <c r="O371" s="4">
        <v>5</v>
      </c>
      <c r="P371" s="4">
        <v>0</v>
      </c>
      <c r="Q371" s="5">
        <f t="shared" si="19"/>
        <v>60</v>
      </c>
      <c r="R371" s="5">
        <v>15000</v>
      </c>
      <c r="S371" s="5">
        <v>12294</v>
      </c>
      <c r="T371" s="5">
        <v>0</v>
      </c>
      <c r="U371" s="5">
        <f t="shared" si="20"/>
        <v>3577020</v>
      </c>
      <c r="V371" s="5">
        <v>3604314</v>
      </c>
      <c r="W371" s="6">
        <v>1.84E-2</v>
      </c>
      <c r="X371" s="35">
        <v>45931</v>
      </c>
      <c r="Y371" s="35">
        <v>45952</v>
      </c>
      <c r="Z371" s="4"/>
      <c r="AA371" s="21" t="s">
        <v>2644</v>
      </c>
      <c r="AB371" s="21" t="s">
        <v>2641</v>
      </c>
      <c r="AC371" s="34">
        <f t="shared" si="21"/>
        <v>66319.377599999993</v>
      </c>
      <c r="AD371" s="4" t="s">
        <v>2597</v>
      </c>
    </row>
    <row r="372" spans="1:30">
      <c r="A372" s="4">
        <v>20250006</v>
      </c>
      <c r="B372" s="4" t="s">
        <v>2084</v>
      </c>
      <c r="C372" s="4" t="s">
        <v>2085</v>
      </c>
      <c r="D372" s="20" t="s">
        <v>2085</v>
      </c>
      <c r="E372" s="4" t="s">
        <v>2086</v>
      </c>
      <c r="F372" s="4" t="s">
        <v>11</v>
      </c>
      <c r="G372" s="17" t="s">
        <v>22</v>
      </c>
      <c r="H372" s="16" t="s">
        <v>1052</v>
      </c>
      <c r="I372" s="16" t="s">
        <v>551</v>
      </c>
      <c r="J372" s="16" t="s">
        <v>704</v>
      </c>
      <c r="K372" s="17" t="s">
        <v>2095</v>
      </c>
      <c r="L372" s="31" t="s">
        <v>703</v>
      </c>
      <c r="M372" s="3">
        <v>54335</v>
      </c>
      <c r="N372" s="4">
        <v>71</v>
      </c>
      <c r="O372" s="4">
        <v>19</v>
      </c>
      <c r="P372" s="4">
        <v>0</v>
      </c>
      <c r="Q372" s="5">
        <f t="shared" si="19"/>
        <v>90</v>
      </c>
      <c r="R372" s="5">
        <v>30000</v>
      </c>
      <c r="S372" s="5">
        <v>110000</v>
      </c>
      <c r="T372" s="5">
        <v>0</v>
      </c>
      <c r="U372" s="5">
        <f t="shared" si="20"/>
        <v>4890150</v>
      </c>
      <c r="V372" s="5">
        <v>5030150</v>
      </c>
      <c r="W372" s="6">
        <v>1.84E-2</v>
      </c>
      <c r="X372" s="35">
        <v>45931</v>
      </c>
      <c r="Y372" s="35">
        <v>45952</v>
      </c>
      <c r="Z372" s="4"/>
      <c r="AA372" s="21" t="s">
        <v>2644</v>
      </c>
      <c r="AB372" s="21" t="s">
        <v>2641</v>
      </c>
      <c r="AC372" s="34">
        <f t="shared" si="21"/>
        <v>92554.76</v>
      </c>
      <c r="AD372" s="4" t="s">
        <v>2597</v>
      </c>
    </row>
    <row r="373" spans="1:30">
      <c r="A373" s="4">
        <v>20220068</v>
      </c>
      <c r="B373" s="4" t="s">
        <v>823</v>
      </c>
      <c r="C373" s="4" t="s">
        <v>1396</v>
      </c>
      <c r="D373" s="20" t="s">
        <v>1396</v>
      </c>
      <c r="E373" s="4" t="s">
        <v>829</v>
      </c>
      <c r="F373" s="4" t="s">
        <v>11</v>
      </c>
      <c r="G373" s="17" t="s">
        <v>22</v>
      </c>
      <c r="H373" s="16" t="s">
        <v>575</v>
      </c>
      <c r="I373" s="16" t="s">
        <v>575</v>
      </c>
      <c r="J373" s="16" t="s">
        <v>712</v>
      </c>
      <c r="K373" s="17" t="s">
        <v>1814</v>
      </c>
      <c r="L373" s="31" t="s">
        <v>703</v>
      </c>
      <c r="M373" s="3">
        <v>52494</v>
      </c>
      <c r="N373" s="4">
        <v>80</v>
      </c>
      <c r="O373" s="4">
        <v>10</v>
      </c>
      <c r="P373" s="4">
        <v>0</v>
      </c>
      <c r="Q373" s="5">
        <f t="shared" si="19"/>
        <v>90</v>
      </c>
      <c r="R373" s="5">
        <v>15000</v>
      </c>
      <c r="S373" s="5">
        <v>50000</v>
      </c>
      <c r="T373" s="5">
        <v>0</v>
      </c>
      <c r="U373" s="5">
        <f t="shared" si="20"/>
        <v>4724460</v>
      </c>
      <c r="V373" s="5">
        <v>4789460</v>
      </c>
      <c r="W373" s="6">
        <v>1.84E-2</v>
      </c>
      <c r="X373" s="35">
        <v>45931</v>
      </c>
      <c r="Y373" s="35">
        <v>45952</v>
      </c>
      <c r="Z373" s="4"/>
      <c r="AA373" s="21" t="s">
        <v>2632</v>
      </c>
      <c r="AB373" s="21" t="s">
        <v>2618</v>
      </c>
      <c r="AC373" s="34">
        <f t="shared" si="21"/>
        <v>88126.063999999998</v>
      </c>
      <c r="AD373" s="4" t="s">
        <v>2597</v>
      </c>
    </row>
    <row r="374" spans="1:30">
      <c r="A374" s="4">
        <v>20150004</v>
      </c>
      <c r="B374" s="4" t="s">
        <v>2207</v>
      </c>
      <c r="C374" s="4" t="s">
        <v>2208</v>
      </c>
      <c r="D374" s="20" t="s">
        <v>2208</v>
      </c>
      <c r="E374" s="4" t="s">
        <v>2209</v>
      </c>
      <c r="F374" s="4" t="s">
        <v>11</v>
      </c>
      <c r="G374" s="17" t="s">
        <v>22</v>
      </c>
      <c r="H374" s="16" t="s">
        <v>575</v>
      </c>
      <c r="I374" s="16" t="s">
        <v>575</v>
      </c>
      <c r="J374" s="16" t="s">
        <v>712</v>
      </c>
      <c r="K374" s="17" t="s">
        <v>2273</v>
      </c>
      <c r="L374" s="31" t="s">
        <v>703</v>
      </c>
      <c r="M374" s="3">
        <v>47781</v>
      </c>
      <c r="N374" s="4">
        <v>50</v>
      </c>
      <c r="O374" s="4">
        <v>10</v>
      </c>
      <c r="P374" s="4">
        <v>0</v>
      </c>
      <c r="Q374" s="5">
        <f t="shared" si="19"/>
        <v>60</v>
      </c>
      <c r="R374" s="5">
        <v>15000</v>
      </c>
      <c r="S374" s="5">
        <v>25000</v>
      </c>
      <c r="T374" s="5">
        <v>0</v>
      </c>
      <c r="U374" s="5">
        <f t="shared" si="20"/>
        <v>2866860</v>
      </c>
      <c r="V374" s="5">
        <v>2906860</v>
      </c>
      <c r="W374" s="6">
        <v>1.84E-2</v>
      </c>
      <c r="X374" s="35">
        <v>45931</v>
      </c>
      <c r="Y374" s="35">
        <v>45952</v>
      </c>
      <c r="Z374" s="4"/>
      <c r="AA374" s="21" t="s">
        <v>2632</v>
      </c>
      <c r="AB374" s="21" t="s">
        <v>2618</v>
      </c>
      <c r="AC374" s="34">
        <f t="shared" si="21"/>
        <v>53486.224000000002</v>
      </c>
      <c r="AD374" s="4" t="s">
        <v>2597</v>
      </c>
    </row>
    <row r="375" spans="1:30">
      <c r="A375" s="4">
        <v>20170184</v>
      </c>
      <c r="B375" s="4" t="s">
        <v>238</v>
      </c>
      <c r="C375" s="4" t="s">
        <v>1451</v>
      </c>
      <c r="D375" s="20" t="s">
        <v>1451</v>
      </c>
      <c r="E375" s="4" t="s">
        <v>452</v>
      </c>
      <c r="F375" s="4" t="s">
        <v>11</v>
      </c>
      <c r="G375" s="17" t="s">
        <v>22</v>
      </c>
      <c r="H375" s="16" t="s">
        <v>582</v>
      </c>
      <c r="I375" s="16" t="s">
        <v>613</v>
      </c>
      <c r="J375" s="16" t="s">
        <v>712</v>
      </c>
      <c r="K375" s="17" t="s">
        <v>1864</v>
      </c>
      <c r="L375" s="31" t="s">
        <v>703</v>
      </c>
      <c r="M375" s="3">
        <v>35442</v>
      </c>
      <c r="N375" s="4">
        <v>34</v>
      </c>
      <c r="O375" s="4">
        <v>6</v>
      </c>
      <c r="P375" s="4">
        <v>0</v>
      </c>
      <c r="Q375" s="5">
        <f t="shared" si="19"/>
        <v>40</v>
      </c>
      <c r="R375" s="5">
        <v>12530</v>
      </c>
      <c r="S375" s="5">
        <v>0</v>
      </c>
      <c r="T375" s="5">
        <v>0</v>
      </c>
      <c r="U375" s="5">
        <f t="shared" si="20"/>
        <v>1417680</v>
      </c>
      <c r="V375" s="5">
        <v>1430210</v>
      </c>
      <c r="W375" s="6">
        <v>1.84E-2</v>
      </c>
      <c r="X375" s="35">
        <v>45931</v>
      </c>
      <c r="Y375" s="35">
        <v>45952</v>
      </c>
      <c r="Z375" s="4"/>
      <c r="AA375" s="21" t="s">
        <v>2617</v>
      </c>
      <c r="AB375" s="21" t="s">
        <v>2618</v>
      </c>
      <c r="AC375" s="34">
        <f t="shared" si="21"/>
        <v>26315.863999999998</v>
      </c>
      <c r="AD375" s="4" t="s">
        <v>2597</v>
      </c>
    </row>
    <row r="376" spans="1:30">
      <c r="A376" s="4">
        <v>20170097</v>
      </c>
      <c r="B376" s="4" t="s">
        <v>239</v>
      </c>
      <c r="C376" s="4" t="s">
        <v>1394</v>
      </c>
      <c r="D376" s="20" t="s">
        <v>1394</v>
      </c>
      <c r="E376" s="4" t="s">
        <v>454</v>
      </c>
      <c r="F376" s="4" t="s">
        <v>11</v>
      </c>
      <c r="G376" s="17" t="s">
        <v>22</v>
      </c>
      <c r="H376" s="16" t="s">
        <v>609</v>
      </c>
      <c r="I376" s="16" t="s">
        <v>613</v>
      </c>
      <c r="J376" s="16" t="s">
        <v>712</v>
      </c>
      <c r="K376" s="17" t="s">
        <v>1812</v>
      </c>
      <c r="L376" s="31" t="s">
        <v>703</v>
      </c>
      <c r="M376" s="3">
        <v>64623</v>
      </c>
      <c r="N376" s="4">
        <v>45</v>
      </c>
      <c r="O376" s="4">
        <v>0</v>
      </c>
      <c r="P376" s="4">
        <v>0</v>
      </c>
      <c r="Q376" s="5">
        <f t="shared" si="19"/>
        <v>45</v>
      </c>
      <c r="R376" s="5">
        <v>15000</v>
      </c>
      <c r="S376" s="5">
        <v>42370</v>
      </c>
      <c r="T376" s="5">
        <v>0</v>
      </c>
      <c r="U376" s="5">
        <f t="shared" si="20"/>
        <v>2908035</v>
      </c>
      <c r="V376" s="5">
        <v>2965405</v>
      </c>
      <c r="W376" s="6">
        <v>1.84E-2</v>
      </c>
      <c r="X376" s="35">
        <v>45931</v>
      </c>
      <c r="Y376" s="35">
        <v>45952</v>
      </c>
      <c r="Z376" s="4"/>
      <c r="AA376" s="21" t="s">
        <v>2617</v>
      </c>
      <c r="AB376" s="21" t="s">
        <v>2618</v>
      </c>
      <c r="AC376" s="34">
        <f t="shared" si="21"/>
        <v>54563.451999999997</v>
      </c>
      <c r="AD376" s="4" t="s">
        <v>2597</v>
      </c>
    </row>
    <row r="377" spans="1:30">
      <c r="A377" s="4">
        <v>20230100</v>
      </c>
      <c r="B377" s="4" t="s">
        <v>925</v>
      </c>
      <c r="C377" s="4" t="s">
        <v>1282</v>
      </c>
      <c r="D377" s="20" t="s">
        <v>1282</v>
      </c>
      <c r="E377" s="4" t="s">
        <v>964</v>
      </c>
      <c r="F377" s="4" t="s">
        <v>11</v>
      </c>
      <c r="G377" s="17" t="s">
        <v>22</v>
      </c>
      <c r="H377" s="16" t="s">
        <v>930</v>
      </c>
      <c r="I377" s="16" t="s">
        <v>613</v>
      </c>
      <c r="J377" s="16" t="s">
        <v>712</v>
      </c>
      <c r="K377" s="17" t="s">
        <v>1857</v>
      </c>
      <c r="L377" s="31" t="s">
        <v>703</v>
      </c>
      <c r="M377" s="3">
        <v>44024</v>
      </c>
      <c r="N377" s="4">
        <v>89</v>
      </c>
      <c r="O377" s="4">
        <v>1</v>
      </c>
      <c r="P377" s="4">
        <v>0</v>
      </c>
      <c r="Q377" s="5">
        <f t="shared" si="19"/>
        <v>90</v>
      </c>
      <c r="R377" s="5">
        <v>5000</v>
      </c>
      <c r="S377" s="5">
        <v>0</v>
      </c>
      <c r="T377" s="5">
        <v>0</v>
      </c>
      <c r="U377" s="5">
        <f t="shared" si="20"/>
        <v>3962160</v>
      </c>
      <c r="V377" s="5">
        <v>3967160</v>
      </c>
      <c r="W377" s="6">
        <v>1.84E-2</v>
      </c>
      <c r="X377" s="35">
        <v>45931</v>
      </c>
      <c r="Y377" s="35">
        <v>45952</v>
      </c>
      <c r="Z377" s="4"/>
      <c r="AA377" s="21" t="s">
        <v>2617</v>
      </c>
      <c r="AB377" s="21" t="s">
        <v>2618</v>
      </c>
      <c r="AC377" s="34">
        <f t="shared" si="21"/>
        <v>72995.743999999992</v>
      </c>
      <c r="AD377" s="4" t="s">
        <v>2597</v>
      </c>
    </row>
    <row r="378" spans="1:30">
      <c r="A378" s="4">
        <v>20120016</v>
      </c>
      <c r="B378" s="4" t="s">
        <v>244</v>
      </c>
      <c r="C378" s="4" t="s">
        <v>1386</v>
      </c>
      <c r="D378" s="20" t="s">
        <v>2160</v>
      </c>
      <c r="E378" s="4" t="s">
        <v>460</v>
      </c>
      <c r="F378" s="4" t="s">
        <v>11</v>
      </c>
      <c r="G378" s="17" t="s">
        <v>22</v>
      </c>
      <c r="H378" s="16" t="s">
        <v>13</v>
      </c>
      <c r="I378" s="16" t="s">
        <v>13</v>
      </c>
      <c r="J378" s="16" t="s">
        <v>712</v>
      </c>
      <c r="K378" s="17" t="s">
        <v>1804</v>
      </c>
      <c r="L378" s="31" t="s">
        <v>703</v>
      </c>
      <c r="M378" s="3">
        <v>43361</v>
      </c>
      <c r="N378" s="4">
        <v>72</v>
      </c>
      <c r="O378" s="4">
        <v>3</v>
      </c>
      <c r="P378" s="4">
        <v>0</v>
      </c>
      <c r="Q378" s="5">
        <f t="shared" si="19"/>
        <v>75</v>
      </c>
      <c r="R378" s="5">
        <v>0</v>
      </c>
      <c r="S378" s="5">
        <v>0</v>
      </c>
      <c r="T378" s="5">
        <v>0</v>
      </c>
      <c r="U378" s="5">
        <f t="shared" si="20"/>
        <v>3252075</v>
      </c>
      <c r="V378" s="5">
        <v>3252075</v>
      </c>
      <c r="W378" s="6">
        <v>1.84E-2</v>
      </c>
      <c r="X378" s="35">
        <v>45931</v>
      </c>
      <c r="Y378" s="35">
        <v>45952</v>
      </c>
      <c r="Z378" s="4"/>
      <c r="AA378" s="21" t="s">
        <v>2634</v>
      </c>
      <c r="AB378" s="21" t="s">
        <v>2618</v>
      </c>
      <c r="AC378" s="34">
        <f t="shared" si="21"/>
        <v>59838.18</v>
      </c>
      <c r="AD378" s="4" t="s">
        <v>2597</v>
      </c>
    </row>
    <row r="379" spans="1:30">
      <c r="A379" s="4">
        <v>20240052</v>
      </c>
      <c r="B379" s="4" t="s">
        <v>1047</v>
      </c>
      <c r="C379" s="4" t="s">
        <v>1413</v>
      </c>
      <c r="D379" s="20" t="s">
        <v>1413</v>
      </c>
      <c r="E379" s="4" t="s">
        <v>1414</v>
      </c>
      <c r="F379" s="4" t="s">
        <v>11</v>
      </c>
      <c r="G379" s="17" t="s">
        <v>22</v>
      </c>
      <c r="H379" s="16" t="s">
        <v>604</v>
      </c>
      <c r="I379" s="16" t="s">
        <v>989</v>
      </c>
      <c r="J379" s="16" t="s">
        <v>712</v>
      </c>
      <c r="K379" s="17" t="s">
        <v>1831</v>
      </c>
      <c r="L379" s="31" t="s">
        <v>703</v>
      </c>
      <c r="M379" s="3">
        <v>60235</v>
      </c>
      <c r="N379" s="4">
        <v>53</v>
      </c>
      <c r="O379" s="4">
        <v>7</v>
      </c>
      <c r="P379" s="4">
        <v>0</v>
      </c>
      <c r="Q379" s="5">
        <f t="shared" si="19"/>
        <v>60</v>
      </c>
      <c r="R379" s="5">
        <v>25000</v>
      </c>
      <c r="S379" s="5">
        <v>199158.25</v>
      </c>
      <c r="T379" s="5">
        <v>0</v>
      </c>
      <c r="U379" s="5">
        <f t="shared" si="20"/>
        <v>3614100</v>
      </c>
      <c r="V379" s="5">
        <v>3838258.25</v>
      </c>
      <c r="W379" s="6">
        <v>1.84E-2</v>
      </c>
      <c r="X379" s="35">
        <v>45931</v>
      </c>
      <c r="Y379" s="35">
        <v>45952</v>
      </c>
      <c r="Z379" s="4"/>
      <c r="AA379" s="21" t="s">
        <v>2617</v>
      </c>
      <c r="AB379" s="21" t="s">
        <v>2618</v>
      </c>
      <c r="AC379" s="34">
        <f t="shared" si="21"/>
        <v>70623.951799999995</v>
      </c>
      <c r="AD379" s="4" t="s">
        <v>2597</v>
      </c>
    </row>
    <row r="380" spans="1:30">
      <c r="A380" s="4">
        <v>20250248</v>
      </c>
      <c r="B380" s="4" t="s">
        <v>2535</v>
      </c>
      <c r="C380" s="4" t="s">
        <v>2536</v>
      </c>
      <c r="D380" s="20" t="s">
        <v>2536</v>
      </c>
      <c r="E380" s="4" t="s">
        <v>2560</v>
      </c>
      <c r="F380" s="4" t="s">
        <v>11</v>
      </c>
      <c r="G380" s="17" t="s">
        <v>22</v>
      </c>
      <c r="H380" s="16" t="s">
        <v>609</v>
      </c>
      <c r="I380" s="16" t="s">
        <v>613</v>
      </c>
      <c r="J380" s="16" t="s">
        <v>712</v>
      </c>
      <c r="K380" s="17" t="s">
        <v>2588</v>
      </c>
      <c r="L380" s="31" t="s">
        <v>703</v>
      </c>
      <c r="M380" s="3">
        <v>40000</v>
      </c>
      <c r="N380" s="4">
        <v>40</v>
      </c>
      <c r="O380" s="4">
        <v>5</v>
      </c>
      <c r="P380" s="4">
        <v>0</v>
      </c>
      <c r="Q380" s="5">
        <f t="shared" si="19"/>
        <v>45</v>
      </c>
      <c r="R380" s="5">
        <v>5000</v>
      </c>
      <c r="S380" s="5">
        <v>0</v>
      </c>
      <c r="T380" s="5">
        <v>0</v>
      </c>
      <c r="U380" s="5">
        <f t="shared" si="20"/>
        <v>1800000</v>
      </c>
      <c r="V380" s="5">
        <v>1805000</v>
      </c>
      <c r="W380" s="6">
        <v>1.84E-2</v>
      </c>
      <c r="X380" s="35">
        <v>45931</v>
      </c>
      <c r="Y380" s="35">
        <v>45952</v>
      </c>
      <c r="Z380" s="4"/>
      <c r="AA380" s="21" t="s">
        <v>2617</v>
      </c>
      <c r="AB380" s="21" t="s">
        <v>2618</v>
      </c>
      <c r="AC380" s="34">
        <f t="shared" si="21"/>
        <v>33212</v>
      </c>
      <c r="AD380" s="4" t="s">
        <v>2597</v>
      </c>
    </row>
    <row r="381" spans="1:30">
      <c r="A381" s="4">
        <v>20250247</v>
      </c>
      <c r="B381" s="4" t="s">
        <v>2537</v>
      </c>
      <c r="C381" s="4" t="s">
        <v>2538</v>
      </c>
      <c r="D381" s="20" t="s">
        <v>2538</v>
      </c>
      <c r="E381" s="4" t="s">
        <v>2561</v>
      </c>
      <c r="F381" s="4" t="s">
        <v>11</v>
      </c>
      <c r="G381" s="17" t="s">
        <v>22</v>
      </c>
      <c r="H381" s="16" t="s">
        <v>609</v>
      </c>
      <c r="I381" s="16" t="s">
        <v>613</v>
      </c>
      <c r="J381" s="16" t="s">
        <v>712</v>
      </c>
      <c r="K381" s="17" t="s">
        <v>2589</v>
      </c>
      <c r="L381" s="31" t="s">
        <v>703</v>
      </c>
      <c r="M381" s="3">
        <v>40000</v>
      </c>
      <c r="N381" s="4">
        <v>40</v>
      </c>
      <c r="O381" s="4">
        <v>5</v>
      </c>
      <c r="P381" s="4">
        <v>0</v>
      </c>
      <c r="Q381" s="5">
        <f t="shared" si="19"/>
        <v>45</v>
      </c>
      <c r="R381" s="5">
        <v>5000</v>
      </c>
      <c r="S381" s="5">
        <v>0</v>
      </c>
      <c r="T381" s="5">
        <v>0</v>
      </c>
      <c r="U381" s="5">
        <f t="shared" si="20"/>
        <v>1800000</v>
      </c>
      <c r="V381" s="5">
        <v>1805000</v>
      </c>
      <c r="W381" s="6">
        <v>1.84E-2</v>
      </c>
      <c r="X381" s="35">
        <v>45931</v>
      </c>
      <c r="Y381" s="35">
        <v>45952</v>
      </c>
      <c r="Z381" s="4"/>
      <c r="AA381" s="21" t="s">
        <v>2617</v>
      </c>
      <c r="AB381" s="21" t="s">
        <v>2618</v>
      </c>
      <c r="AC381" s="34">
        <f t="shared" si="21"/>
        <v>33212</v>
      </c>
      <c r="AD381" s="4" t="s">
        <v>2597</v>
      </c>
    </row>
    <row r="382" spans="1:30">
      <c r="A382" s="4">
        <v>20230302</v>
      </c>
      <c r="B382" s="4" t="s">
        <v>1002</v>
      </c>
      <c r="C382" s="4" t="s">
        <v>2161</v>
      </c>
      <c r="D382" s="20" t="s">
        <v>2161</v>
      </c>
      <c r="E382" s="4" t="s">
        <v>302</v>
      </c>
      <c r="F382" s="4" t="s">
        <v>11</v>
      </c>
      <c r="G382" s="17" t="s">
        <v>22</v>
      </c>
      <c r="H382" s="16" t="s">
        <v>831</v>
      </c>
      <c r="I382" s="16" t="s">
        <v>989</v>
      </c>
      <c r="J382" s="16" t="s">
        <v>712</v>
      </c>
      <c r="K382" s="17" t="s">
        <v>1818</v>
      </c>
      <c r="L382" s="31" t="s">
        <v>703</v>
      </c>
      <c r="M382" s="3">
        <v>53110</v>
      </c>
      <c r="N382" s="4">
        <v>47</v>
      </c>
      <c r="O382" s="4">
        <v>43</v>
      </c>
      <c r="P382" s="4">
        <v>0</v>
      </c>
      <c r="Q382" s="5">
        <f t="shared" si="19"/>
        <v>90</v>
      </c>
      <c r="R382" s="5">
        <v>40000</v>
      </c>
      <c r="S382" s="5">
        <v>220000</v>
      </c>
      <c r="T382" s="5">
        <v>0</v>
      </c>
      <c r="U382" s="5">
        <f t="shared" si="20"/>
        <v>4779900</v>
      </c>
      <c r="V382" s="5">
        <v>5039900</v>
      </c>
      <c r="W382" s="6">
        <v>1.84E-2</v>
      </c>
      <c r="X382" s="35">
        <v>45931</v>
      </c>
      <c r="Y382" s="35">
        <v>45952</v>
      </c>
      <c r="Z382" s="4"/>
      <c r="AA382" s="21" t="s">
        <v>2617</v>
      </c>
      <c r="AB382" s="21" t="s">
        <v>2618</v>
      </c>
      <c r="AC382" s="34">
        <f t="shared" si="21"/>
        <v>92734.16</v>
      </c>
      <c r="AD382" s="4" t="s">
        <v>2597</v>
      </c>
    </row>
    <row r="383" spans="1:30">
      <c r="A383" s="4">
        <v>20250170</v>
      </c>
      <c r="B383" s="4" t="s">
        <v>2452</v>
      </c>
      <c r="C383" s="4" t="s">
        <v>2453</v>
      </c>
      <c r="D383" s="20" t="s">
        <v>2453</v>
      </c>
      <c r="E383" s="4" t="s">
        <v>2454</v>
      </c>
      <c r="F383" s="4" t="s">
        <v>11</v>
      </c>
      <c r="G383" s="17" t="s">
        <v>22</v>
      </c>
      <c r="H383" s="16" t="s">
        <v>579</v>
      </c>
      <c r="I383" s="16" t="s">
        <v>580</v>
      </c>
      <c r="J383" s="16" t="s">
        <v>712</v>
      </c>
      <c r="K383" s="17" t="s">
        <v>2455</v>
      </c>
      <c r="L383" s="31" t="s">
        <v>703</v>
      </c>
      <c r="M383" s="3">
        <v>37005</v>
      </c>
      <c r="N383" s="4">
        <v>9</v>
      </c>
      <c r="O383" s="4">
        <v>21</v>
      </c>
      <c r="P383" s="4">
        <v>0</v>
      </c>
      <c r="Q383" s="5">
        <f t="shared" si="19"/>
        <v>30</v>
      </c>
      <c r="R383" s="5">
        <v>5000</v>
      </c>
      <c r="S383" s="5">
        <v>0</v>
      </c>
      <c r="T383" s="5">
        <v>0</v>
      </c>
      <c r="U383" s="5">
        <f t="shared" si="20"/>
        <v>1110150</v>
      </c>
      <c r="V383" s="5">
        <v>1115150</v>
      </c>
      <c r="W383" s="6">
        <v>1.84E-2</v>
      </c>
      <c r="X383" s="35">
        <v>45931</v>
      </c>
      <c r="Y383" s="35">
        <v>45952</v>
      </c>
      <c r="Z383" s="4"/>
      <c r="AA383" s="21" t="s">
        <v>2648</v>
      </c>
      <c r="AB383" s="21" t="s">
        <v>2618</v>
      </c>
      <c r="AC383" s="34">
        <f t="shared" si="21"/>
        <v>20518.759999999998</v>
      </c>
      <c r="AD383" s="4" t="s">
        <v>2597</v>
      </c>
    </row>
    <row r="384" spans="1:30">
      <c r="A384" s="4">
        <v>20120233</v>
      </c>
      <c r="B384" s="4" t="s">
        <v>1415</v>
      </c>
      <c r="C384" s="4" t="s">
        <v>1416</v>
      </c>
      <c r="D384" s="20" t="s">
        <v>1416</v>
      </c>
      <c r="E384" s="4" t="s">
        <v>1417</v>
      </c>
      <c r="F384" s="4" t="s">
        <v>11</v>
      </c>
      <c r="G384" s="17" t="s">
        <v>22</v>
      </c>
      <c r="H384" s="16" t="s">
        <v>588</v>
      </c>
      <c r="I384" s="16" t="s">
        <v>580</v>
      </c>
      <c r="J384" s="16" t="s">
        <v>712</v>
      </c>
      <c r="K384" s="17" t="s">
        <v>1923</v>
      </c>
      <c r="L384" s="31" t="s">
        <v>703</v>
      </c>
      <c r="M384" s="3">
        <v>63164</v>
      </c>
      <c r="N384" s="4">
        <v>60</v>
      </c>
      <c r="O384" s="4">
        <v>10</v>
      </c>
      <c r="P384" s="4">
        <v>0</v>
      </c>
      <c r="Q384" s="5">
        <f t="shared" si="19"/>
        <v>70</v>
      </c>
      <c r="R384" s="5">
        <v>50735.5</v>
      </c>
      <c r="S384" s="5">
        <v>182724.5</v>
      </c>
      <c r="T384" s="5">
        <v>0</v>
      </c>
      <c r="U384" s="5">
        <f t="shared" si="20"/>
        <v>4421480</v>
      </c>
      <c r="V384" s="5">
        <v>4654940</v>
      </c>
      <c r="W384" s="6">
        <v>1.84E-2</v>
      </c>
      <c r="X384" s="35">
        <v>45931</v>
      </c>
      <c r="Y384" s="35">
        <v>45952</v>
      </c>
      <c r="Z384" s="4"/>
      <c r="AA384" s="21" t="s">
        <v>2632</v>
      </c>
      <c r="AB384" s="21" t="s">
        <v>2618</v>
      </c>
      <c r="AC384" s="34">
        <f t="shared" si="21"/>
        <v>85650.895999999993</v>
      </c>
      <c r="AD384" s="4" t="s">
        <v>2597</v>
      </c>
    </row>
    <row r="385" spans="1:30">
      <c r="A385" s="4">
        <v>20250074</v>
      </c>
      <c r="B385" s="4" t="s">
        <v>2204</v>
      </c>
      <c r="C385" s="4" t="s">
        <v>2205</v>
      </c>
      <c r="D385" s="20" t="s">
        <v>2205</v>
      </c>
      <c r="E385" s="4" t="s">
        <v>2206</v>
      </c>
      <c r="F385" s="4" t="s">
        <v>11</v>
      </c>
      <c r="G385" s="17" t="s">
        <v>22</v>
      </c>
      <c r="H385" s="16" t="s">
        <v>539</v>
      </c>
      <c r="I385" s="16" t="s">
        <v>2509</v>
      </c>
      <c r="J385" s="16" t="s">
        <v>800</v>
      </c>
      <c r="K385" s="17" t="s">
        <v>2272</v>
      </c>
      <c r="L385" s="31" t="s">
        <v>703</v>
      </c>
      <c r="M385" s="3">
        <v>54500</v>
      </c>
      <c r="N385" s="4">
        <v>90</v>
      </c>
      <c r="O385" s="4">
        <v>20</v>
      </c>
      <c r="P385" s="4">
        <v>0</v>
      </c>
      <c r="Q385" s="5">
        <f t="shared" si="19"/>
        <v>110</v>
      </c>
      <c r="R385" s="5">
        <v>0</v>
      </c>
      <c r="S385" s="5">
        <v>0</v>
      </c>
      <c r="T385" s="5">
        <v>0</v>
      </c>
      <c r="U385" s="5">
        <f t="shared" si="20"/>
        <v>5995000</v>
      </c>
      <c r="V385" s="5">
        <v>5995000</v>
      </c>
      <c r="W385" s="6">
        <v>1.84E-2</v>
      </c>
      <c r="X385" s="35">
        <v>45931</v>
      </c>
      <c r="Y385" s="35">
        <v>45952</v>
      </c>
      <c r="Z385" s="4"/>
      <c r="AA385" s="21" t="s">
        <v>2638</v>
      </c>
      <c r="AB385" s="21" t="s">
        <v>2636</v>
      </c>
      <c r="AC385" s="34">
        <f t="shared" si="21"/>
        <v>110308</v>
      </c>
      <c r="AD385" s="4" t="s">
        <v>2597</v>
      </c>
    </row>
    <row r="386" spans="1:30">
      <c r="A386" s="4">
        <v>20240106</v>
      </c>
      <c r="B386" s="4" t="s">
        <v>1940</v>
      </c>
      <c r="C386" s="4" t="s">
        <v>1941</v>
      </c>
      <c r="D386" s="20" t="s">
        <v>1941</v>
      </c>
      <c r="E386" s="4" t="s">
        <v>1942</v>
      </c>
      <c r="F386" s="4" t="s">
        <v>11</v>
      </c>
      <c r="G386" s="17" t="s">
        <v>22</v>
      </c>
      <c r="H386" s="16" t="s">
        <v>541</v>
      </c>
      <c r="I386" s="16" t="s">
        <v>2509</v>
      </c>
      <c r="J386" s="16" t="s">
        <v>800</v>
      </c>
      <c r="K386" s="17" t="s">
        <v>1943</v>
      </c>
      <c r="L386" s="31" t="s">
        <v>703</v>
      </c>
      <c r="M386" s="3">
        <v>46079</v>
      </c>
      <c r="N386" s="4">
        <v>40</v>
      </c>
      <c r="O386" s="4">
        <v>5</v>
      </c>
      <c r="P386" s="4">
        <v>0</v>
      </c>
      <c r="Q386" s="5">
        <f t="shared" si="19"/>
        <v>45</v>
      </c>
      <c r="R386" s="5">
        <v>10000</v>
      </c>
      <c r="S386" s="5">
        <v>100000</v>
      </c>
      <c r="T386" s="5">
        <v>0</v>
      </c>
      <c r="U386" s="5">
        <f t="shared" si="20"/>
        <v>2073555</v>
      </c>
      <c r="V386" s="5">
        <v>2183555</v>
      </c>
      <c r="W386" s="6">
        <v>1.84E-2</v>
      </c>
      <c r="X386" s="35">
        <v>45931</v>
      </c>
      <c r="Y386" s="35">
        <v>45952</v>
      </c>
      <c r="Z386" s="4"/>
      <c r="AA386" s="21" t="s">
        <v>2638</v>
      </c>
      <c r="AB386" s="21" t="s">
        <v>2636</v>
      </c>
      <c r="AC386" s="34">
        <f t="shared" si="21"/>
        <v>40177.411999999997</v>
      </c>
      <c r="AD386" s="4" t="s">
        <v>2597</v>
      </c>
    </row>
    <row r="387" spans="1:30">
      <c r="A387" s="4">
        <v>20200014</v>
      </c>
      <c r="B387" s="4" t="s">
        <v>142</v>
      </c>
      <c r="C387" s="4" t="s">
        <v>1410</v>
      </c>
      <c r="D387" s="20" t="s">
        <v>1410</v>
      </c>
      <c r="E387" s="4" t="s">
        <v>368</v>
      </c>
      <c r="F387" s="4" t="s">
        <v>11</v>
      </c>
      <c r="G387" s="17" t="s">
        <v>22</v>
      </c>
      <c r="H387" s="16" t="s">
        <v>536</v>
      </c>
      <c r="I387" s="16" t="s">
        <v>532</v>
      </c>
      <c r="J387" s="16" t="s">
        <v>800</v>
      </c>
      <c r="K387" s="17" t="s">
        <v>1828</v>
      </c>
      <c r="L387" s="31" t="s">
        <v>703</v>
      </c>
      <c r="M387" s="3">
        <v>50000</v>
      </c>
      <c r="N387" s="4">
        <v>50</v>
      </c>
      <c r="O387" s="4">
        <v>10</v>
      </c>
      <c r="P387" s="4">
        <v>0</v>
      </c>
      <c r="Q387" s="5">
        <f t="shared" si="19"/>
        <v>60</v>
      </c>
      <c r="R387" s="5">
        <v>25000</v>
      </c>
      <c r="S387" s="5">
        <v>20000</v>
      </c>
      <c r="T387" s="5">
        <v>0</v>
      </c>
      <c r="U387" s="5">
        <f t="shared" si="20"/>
        <v>3000000</v>
      </c>
      <c r="V387" s="5">
        <v>3045000</v>
      </c>
      <c r="W387" s="6">
        <v>1.84E-2</v>
      </c>
      <c r="X387" s="35">
        <v>45931</v>
      </c>
      <c r="Y387" s="35">
        <v>45952</v>
      </c>
      <c r="Z387" s="4"/>
      <c r="AA387" s="21" t="s">
        <v>2616</v>
      </c>
      <c r="AB387" s="21" t="s">
        <v>2636</v>
      </c>
      <c r="AC387" s="34">
        <f t="shared" si="21"/>
        <v>56028</v>
      </c>
      <c r="AD387" s="4" t="s">
        <v>2597</v>
      </c>
    </row>
    <row r="388" spans="1:30">
      <c r="A388" s="4">
        <v>20081148</v>
      </c>
      <c r="B388" s="4" t="s">
        <v>145</v>
      </c>
      <c r="C388" s="4" t="s">
        <v>1418</v>
      </c>
      <c r="D388" s="20" t="s">
        <v>1418</v>
      </c>
      <c r="E388" s="4" t="s">
        <v>1419</v>
      </c>
      <c r="F388" s="4" t="s">
        <v>11</v>
      </c>
      <c r="G388" s="17" t="s">
        <v>22</v>
      </c>
      <c r="H388" s="16" t="s">
        <v>533</v>
      </c>
      <c r="I388" s="16" t="s">
        <v>532</v>
      </c>
      <c r="J388" s="16" t="s">
        <v>800</v>
      </c>
      <c r="K388" s="17" t="s">
        <v>1900</v>
      </c>
      <c r="L388" s="31" t="s">
        <v>703</v>
      </c>
      <c r="M388" s="3">
        <v>55000</v>
      </c>
      <c r="N388" s="4">
        <v>100</v>
      </c>
      <c r="O388" s="4">
        <v>10</v>
      </c>
      <c r="P388" s="4">
        <v>0</v>
      </c>
      <c r="Q388" s="5">
        <f t="shared" si="19"/>
        <v>110</v>
      </c>
      <c r="R388" s="5">
        <v>20000</v>
      </c>
      <c r="S388" s="5">
        <v>20000</v>
      </c>
      <c r="T388" s="5">
        <v>0</v>
      </c>
      <c r="U388" s="5">
        <f t="shared" si="20"/>
        <v>6050000</v>
      </c>
      <c r="V388" s="5">
        <v>6090000</v>
      </c>
      <c r="W388" s="6">
        <v>1.84E-2</v>
      </c>
      <c r="X388" s="35">
        <v>45931</v>
      </c>
      <c r="Y388" s="35">
        <v>45952</v>
      </c>
      <c r="Z388" s="4"/>
      <c r="AA388" s="21" t="s">
        <v>2616</v>
      </c>
      <c r="AB388" s="21" t="s">
        <v>2636</v>
      </c>
      <c r="AC388" s="34">
        <f t="shared" si="21"/>
        <v>112056</v>
      </c>
      <c r="AD388" s="4" t="s">
        <v>2597</v>
      </c>
    </row>
    <row r="389" spans="1:30">
      <c r="A389" s="4">
        <v>20081225</v>
      </c>
      <c r="B389" s="4" t="s">
        <v>144</v>
      </c>
      <c r="C389" s="4" t="s">
        <v>1398</v>
      </c>
      <c r="D389" s="20" t="s">
        <v>1398</v>
      </c>
      <c r="E389" s="4" t="s">
        <v>370</v>
      </c>
      <c r="F389" s="4" t="s">
        <v>11</v>
      </c>
      <c r="G389" s="17" t="s">
        <v>22</v>
      </c>
      <c r="H389" s="16" t="s">
        <v>533</v>
      </c>
      <c r="I389" s="16" t="s">
        <v>532</v>
      </c>
      <c r="J389" s="16" t="s">
        <v>800</v>
      </c>
      <c r="K389" s="17" t="s">
        <v>1816</v>
      </c>
      <c r="L389" s="31" t="s">
        <v>703</v>
      </c>
      <c r="M389" s="3">
        <v>56000</v>
      </c>
      <c r="N389" s="4">
        <v>115</v>
      </c>
      <c r="O389" s="4">
        <v>5</v>
      </c>
      <c r="P389" s="4">
        <v>0</v>
      </c>
      <c r="Q389" s="5">
        <f t="shared" si="19"/>
        <v>120</v>
      </c>
      <c r="R389" s="5">
        <v>20000</v>
      </c>
      <c r="S389" s="5">
        <v>20000</v>
      </c>
      <c r="T389" s="5">
        <v>0</v>
      </c>
      <c r="U389" s="5">
        <f t="shared" si="20"/>
        <v>6720000</v>
      </c>
      <c r="V389" s="5">
        <v>6760000</v>
      </c>
      <c r="W389" s="6">
        <v>1.84E-2</v>
      </c>
      <c r="X389" s="35">
        <v>45931</v>
      </c>
      <c r="Y389" s="35">
        <v>45952</v>
      </c>
      <c r="Z389" s="4"/>
      <c r="AA389" s="21" t="s">
        <v>2616</v>
      </c>
      <c r="AB389" s="21" t="s">
        <v>2636</v>
      </c>
      <c r="AC389" s="34">
        <f t="shared" si="21"/>
        <v>124384</v>
      </c>
      <c r="AD389" s="4" t="s">
        <v>2597</v>
      </c>
    </row>
    <row r="390" spans="1:30">
      <c r="A390" s="4">
        <v>20240198</v>
      </c>
      <c r="B390" s="4" t="s">
        <v>2038</v>
      </c>
      <c r="C390" s="4" t="s">
        <v>2042</v>
      </c>
      <c r="D390" s="20" t="s">
        <v>2042</v>
      </c>
      <c r="E390" s="4" t="s">
        <v>2039</v>
      </c>
      <c r="F390" s="4" t="s">
        <v>11</v>
      </c>
      <c r="G390" s="17" t="s">
        <v>22</v>
      </c>
      <c r="H390" s="16" t="s">
        <v>2040</v>
      </c>
      <c r="I390" s="16" t="s">
        <v>532</v>
      </c>
      <c r="J390" s="16" t="s">
        <v>800</v>
      </c>
      <c r="K390" s="17" t="s">
        <v>2041</v>
      </c>
      <c r="L390" s="31" t="s">
        <v>703</v>
      </c>
      <c r="M390" s="3">
        <v>40000</v>
      </c>
      <c r="N390" s="4">
        <v>20</v>
      </c>
      <c r="O390" s="4">
        <v>10</v>
      </c>
      <c r="P390" s="4">
        <v>0</v>
      </c>
      <c r="Q390" s="5">
        <f t="shared" si="19"/>
        <v>30</v>
      </c>
      <c r="R390" s="5">
        <v>10000</v>
      </c>
      <c r="S390" s="5">
        <v>10000</v>
      </c>
      <c r="T390" s="5">
        <v>0</v>
      </c>
      <c r="U390" s="5">
        <f t="shared" si="20"/>
        <v>1200000</v>
      </c>
      <c r="V390" s="5">
        <v>1220000</v>
      </c>
      <c r="W390" s="6">
        <v>1.84E-2</v>
      </c>
      <c r="X390" s="35">
        <v>45931</v>
      </c>
      <c r="Y390" s="35">
        <v>45952</v>
      </c>
      <c r="Z390" s="4"/>
      <c r="AA390" s="21" t="s">
        <v>2616</v>
      </c>
      <c r="AB390" s="21" t="s">
        <v>2636</v>
      </c>
      <c r="AC390" s="34">
        <f t="shared" si="21"/>
        <v>22448</v>
      </c>
      <c r="AD390" s="4" t="s">
        <v>2597</v>
      </c>
    </row>
    <row r="391" spans="1:30">
      <c r="A391" s="4">
        <v>20170126</v>
      </c>
      <c r="B391" s="4" t="s">
        <v>249</v>
      </c>
      <c r="C391" s="4" t="s">
        <v>1405</v>
      </c>
      <c r="D391" s="20" t="s">
        <v>1405</v>
      </c>
      <c r="E391" s="4" t="s">
        <v>464</v>
      </c>
      <c r="F391" s="4" t="s">
        <v>11</v>
      </c>
      <c r="G391" s="17" t="s">
        <v>22</v>
      </c>
      <c r="H391" s="16" t="s">
        <v>601</v>
      </c>
      <c r="I391" s="16" t="s">
        <v>260</v>
      </c>
      <c r="J391" s="16" t="s">
        <v>800</v>
      </c>
      <c r="K391" s="17" t="s">
        <v>1824</v>
      </c>
      <c r="L391" s="31" t="s">
        <v>703</v>
      </c>
      <c r="M391" s="3">
        <v>53000</v>
      </c>
      <c r="N391" s="4">
        <v>78</v>
      </c>
      <c r="O391" s="4">
        <v>2</v>
      </c>
      <c r="P391" s="4">
        <v>0</v>
      </c>
      <c r="Q391" s="5">
        <f t="shared" si="19"/>
        <v>80</v>
      </c>
      <c r="R391" s="5">
        <v>20000</v>
      </c>
      <c r="S391" s="5">
        <v>20000</v>
      </c>
      <c r="T391" s="5">
        <v>0</v>
      </c>
      <c r="U391" s="5">
        <f t="shared" si="20"/>
        <v>4240000</v>
      </c>
      <c r="V391" s="5">
        <v>4280000</v>
      </c>
      <c r="W391" s="6">
        <v>1.84E-2</v>
      </c>
      <c r="X391" s="35">
        <v>45931</v>
      </c>
      <c r="Y391" s="35">
        <v>45952</v>
      </c>
      <c r="Z391" s="4"/>
      <c r="AA391" s="21" t="s">
        <v>2635</v>
      </c>
      <c r="AB391" s="21" t="s">
        <v>2636</v>
      </c>
      <c r="AC391" s="34">
        <f t="shared" si="21"/>
        <v>78752</v>
      </c>
      <c r="AD391" s="4" t="s">
        <v>2597</v>
      </c>
    </row>
    <row r="392" spans="1:30">
      <c r="A392" s="4">
        <v>20080573</v>
      </c>
      <c r="B392" s="4" t="s">
        <v>251</v>
      </c>
      <c r="C392" s="4" t="s">
        <v>1406</v>
      </c>
      <c r="D392" s="20" t="s">
        <v>1406</v>
      </c>
      <c r="E392" s="4" t="s">
        <v>466</v>
      </c>
      <c r="F392" s="4" t="s">
        <v>11</v>
      </c>
      <c r="G392" s="17" t="s">
        <v>22</v>
      </c>
      <c r="H392" s="16" t="s">
        <v>618</v>
      </c>
      <c r="I392" s="16" t="s">
        <v>260</v>
      </c>
      <c r="J392" s="16" t="s">
        <v>800</v>
      </c>
      <c r="K392" s="17" t="s">
        <v>1825</v>
      </c>
      <c r="L392" s="31" t="s">
        <v>703</v>
      </c>
      <c r="M392" s="3">
        <v>53000</v>
      </c>
      <c r="N392" s="4">
        <v>78</v>
      </c>
      <c r="O392" s="4">
        <v>2</v>
      </c>
      <c r="P392" s="4">
        <v>0</v>
      </c>
      <c r="Q392" s="5">
        <f t="shared" si="19"/>
        <v>80</v>
      </c>
      <c r="R392" s="5">
        <v>25000</v>
      </c>
      <c r="S392" s="5">
        <v>20000</v>
      </c>
      <c r="T392" s="5">
        <v>0</v>
      </c>
      <c r="U392" s="5">
        <f t="shared" si="20"/>
        <v>4240000</v>
      </c>
      <c r="V392" s="5">
        <v>4285000</v>
      </c>
      <c r="W392" s="6">
        <v>1.84E-2</v>
      </c>
      <c r="X392" s="35">
        <v>45931</v>
      </c>
      <c r="Y392" s="35">
        <v>45952</v>
      </c>
      <c r="Z392" s="4"/>
      <c r="AA392" s="21" t="s">
        <v>2635</v>
      </c>
      <c r="AB392" s="21" t="s">
        <v>2636</v>
      </c>
      <c r="AC392" s="34">
        <f t="shared" si="21"/>
        <v>78844</v>
      </c>
      <c r="AD392" s="4" t="s">
        <v>2597</v>
      </c>
    </row>
    <row r="393" spans="1:30">
      <c r="A393" s="4">
        <v>20170317</v>
      </c>
      <c r="B393" s="4" t="s">
        <v>246</v>
      </c>
      <c r="C393" s="4" t="s">
        <v>1447</v>
      </c>
      <c r="D393" s="20" t="s">
        <v>1447</v>
      </c>
      <c r="E393" s="4" t="s">
        <v>462</v>
      </c>
      <c r="F393" s="4" t="s">
        <v>11</v>
      </c>
      <c r="G393" s="17" t="s">
        <v>22</v>
      </c>
      <c r="H393" s="16" t="s">
        <v>616</v>
      </c>
      <c r="I393" s="16" t="s">
        <v>260</v>
      </c>
      <c r="J393" s="16" t="s">
        <v>800</v>
      </c>
      <c r="K393" s="17" t="s">
        <v>1860</v>
      </c>
      <c r="L393" s="31" t="s">
        <v>703</v>
      </c>
      <c r="M393" s="3">
        <v>55000</v>
      </c>
      <c r="N393" s="4">
        <v>48</v>
      </c>
      <c r="O393" s="4">
        <v>2</v>
      </c>
      <c r="P393" s="4">
        <v>0</v>
      </c>
      <c r="Q393" s="5">
        <f t="shared" si="19"/>
        <v>50</v>
      </c>
      <c r="R393" s="5">
        <v>25000</v>
      </c>
      <c r="S393" s="5">
        <v>15000</v>
      </c>
      <c r="T393" s="5">
        <v>0</v>
      </c>
      <c r="U393" s="5">
        <f t="shared" si="20"/>
        <v>2750000</v>
      </c>
      <c r="V393" s="5">
        <v>2790000</v>
      </c>
      <c r="W393" s="6">
        <v>1.84E-2</v>
      </c>
      <c r="X393" s="35">
        <v>45931</v>
      </c>
      <c r="Y393" s="35">
        <v>45952</v>
      </c>
      <c r="Z393" s="4"/>
      <c r="AA393" s="21" t="s">
        <v>2635</v>
      </c>
      <c r="AB393" s="21" t="s">
        <v>2636</v>
      </c>
      <c r="AC393" s="34">
        <f t="shared" si="21"/>
        <v>51336</v>
      </c>
      <c r="AD393" s="4" t="s">
        <v>2597</v>
      </c>
    </row>
    <row r="394" spans="1:30">
      <c r="A394" s="4">
        <v>20180827</v>
      </c>
      <c r="B394" s="4" t="s">
        <v>252</v>
      </c>
      <c r="C394" s="4" t="s">
        <v>1409</v>
      </c>
      <c r="D394" s="20" t="s">
        <v>1409</v>
      </c>
      <c r="E394" s="4" t="s">
        <v>467</v>
      </c>
      <c r="F394" s="4" t="s">
        <v>11</v>
      </c>
      <c r="G394" s="17" t="s">
        <v>22</v>
      </c>
      <c r="H394" s="16" t="s">
        <v>590</v>
      </c>
      <c r="I394" s="16" t="s">
        <v>260</v>
      </c>
      <c r="J394" s="16" t="s">
        <v>800</v>
      </c>
      <c r="K394" s="17" t="s">
        <v>1827</v>
      </c>
      <c r="L394" s="31" t="s">
        <v>703</v>
      </c>
      <c r="M394" s="3">
        <v>50000</v>
      </c>
      <c r="N394" s="4">
        <v>70</v>
      </c>
      <c r="O394" s="4">
        <v>5</v>
      </c>
      <c r="P394" s="4">
        <v>0</v>
      </c>
      <c r="Q394" s="5">
        <f t="shared" si="19"/>
        <v>75</v>
      </c>
      <c r="R394" s="5">
        <v>15000</v>
      </c>
      <c r="S394" s="5">
        <v>15000</v>
      </c>
      <c r="T394" s="5">
        <v>0</v>
      </c>
      <c r="U394" s="5">
        <f t="shared" si="20"/>
        <v>3750000</v>
      </c>
      <c r="V394" s="5">
        <v>3780000</v>
      </c>
      <c r="W394" s="6">
        <v>1.84E-2</v>
      </c>
      <c r="X394" s="35">
        <v>45931</v>
      </c>
      <c r="Y394" s="35">
        <v>45952</v>
      </c>
      <c r="Z394" s="4"/>
      <c r="AA394" s="21" t="s">
        <v>2649</v>
      </c>
      <c r="AB394" s="21" t="s">
        <v>2636</v>
      </c>
      <c r="AC394" s="34">
        <f t="shared" si="21"/>
        <v>69552</v>
      </c>
      <c r="AD394" s="4" t="s">
        <v>2597</v>
      </c>
    </row>
    <row r="395" spans="1:30">
      <c r="A395" s="4">
        <v>20250073</v>
      </c>
      <c r="B395" s="4" t="s">
        <v>203</v>
      </c>
      <c r="C395" s="4" t="s">
        <v>1170</v>
      </c>
      <c r="D395" s="20" t="s">
        <v>1170</v>
      </c>
      <c r="E395" s="4" t="s">
        <v>2210</v>
      </c>
      <c r="F395" s="4" t="s">
        <v>11</v>
      </c>
      <c r="G395" s="17" t="s">
        <v>22</v>
      </c>
      <c r="H395" s="16" t="s">
        <v>1068</v>
      </c>
      <c r="I395" s="16" t="s">
        <v>260</v>
      </c>
      <c r="J395" s="16" t="s">
        <v>800</v>
      </c>
      <c r="K395" s="17" t="s">
        <v>1603</v>
      </c>
      <c r="L395" s="31" t="s">
        <v>703</v>
      </c>
      <c r="M395" s="3">
        <v>64000</v>
      </c>
      <c r="N395" s="4">
        <v>80</v>
      </c>
      <c r="O395" s="4">
        <v>10</v>
      </c>
      <c r="P395" s="4">
        <v>0</v>
      </c>
      <c r="Q395" s="5">
        <f t="shared" si="19"/>
        <v>90</v>
      </c>
      <c r="R395" s="5">
        <v>15000</v>
      </c>
      <c r="S395" s="5">
        <v>40000</v>
      </c>
      <c r="T395" s="5">
        <v>0</v>
      </c>
      <c r="U395" s="5">
        <f t="shared" si="20"/>
        <v>5760000</v>
      </c>
      <c r="V395" s="5">
        <v>5815000</v>
      </c>
      <c r="W395" s="6">
        <v>1.84E-2</v>
      </c>
      <c r="X395" s="35">
        <v>45931</v>
      </c>
      <c r="Y395" s="35">
        <v>45952</v>
      </c>
      <c r="Z395" s="4"/>
      <c r="AA395" s="21" t="s">
        <v>2649</v>
      </c>
      <c r="AB395" s="21" t="s">
        <v>2636</v>
      </c>
      <c r="AC395" s="34">
        <f t="shared" si="21"/>
        <v>106996</v>
      </c>
      <c r="AD395" s="4" t="s">
        <v>2597</v>
      </c>
    </row>
    <row r="396" spans="1:30">
      <c r="A396" s="4">
        <v>2005074</v>
      </c>
      <c r="B396" s="4" t="s">
        <v>247</v>
      </c>
      <c r="C396" s="4" t="s">
        <v>1395</v>
      </c>
      <c r="D396" s="20" t="s">
        <v>1395</v>
      </c>
      <c r="E396" s="4" t="s">
        <v>463</v>
      </c>
      <c r="F396" s="4" t="s">
        <v>11</v>
      </c>
      <c r="G396" s="17" t="s">
        <v>22</v>
      </c>
      <c r="H396" s="16" t="s">
        <v>259</v>
      </c>
      <c r="I396" s="16" t="s">
        <v>260</v>
      </c>
      <c r="J396" s="16" t="s">
        <v>800</v>
      </c>
      <c r="K396" s="17" t="s">
        <v>1813</v>
      </c>
      <c r="L396" s="31" t="s">
        <v>703</v>
      </c>
      <c r="M396" s="3">
        <v>55000</v>
      </c>
      <c r="N396" s="4">
        <v>70</v>
      </c>
      <c r="O396" s="4">
        <v>5</v>
      </c>
      <c r="P396" s="4">
        <v>0</v>
      </c>
      <c r="Q396" s="5">
        <f t="shared" si="19"/>
        <v>75</v>
      </c>
      <c r="R396" s="5">
        <v>0</v>
      </c>
      <c r="S396" s="5">
        <v>0</v>
      </c>
      <c r="T396" s="5">
        <v>0</v>
      </c>
      <c r="U396" s="5">
        <f t="shared" si="20"/>
        <v>4125000</v>
      </c>
      <c r="V396" s="5">
        <v>4125000</v>
      </c>
      <c r="W396" s="6">
        <v>1.84E-2</v>
      </c>
      <c r="X396" s="35">
        <v>45931</v>
      </c>
      <c r="Y396" s="35">
        <v>45952</v>
      </c>
      <c r="Z396" s="4"/>
      <c r="AA396" s="21" t="s">
        <v>2649</v>
      </c>
      <c r="AB396" s="21" t="s">
        <v>2636</v>
      </c>
      <c r="AC396" s="34">
        <f t="shared" si="21"/>
        <v>75900</v>
      </c>
      <c r="AD396" s="4" t="s">
        <v>2597</v>
      </c>
    </row>
    <row r="397" spans="1:30">
      <c r="A397" s="4">
        <v>20110122</v>
      </c>
      <c r="B397" s="4" t="s">
        <v>250</v>
      </c>
      <c r="C397" s="4" t="s">
        <v>1411</v>
      </c>
      <c r="D397" s="20" t="s">
        <v>1411</v>
      </c>
      <c r="E397" s="4" t="s">
        <v>465</v>
      </c>
      <c r="F397" s="4" t="s">
        <v>11</v>
      </c>
      <c r="G397" s="17" t="s">
        <v>22</v>
      </c>
      <c r="H397" s="16" t="s">
        <v>584</v>
      </c>
      <c r="I397" s="16" t="s">
        <v>260</v>
      </c>
      <c r="J397" s="16" t="s">
        <v>800</v>
      </c>
      <c r="K397" s="17" t="s">
        <v>1829</v>
      </c>
      <c r="L397" s="31" t="s">
        <v>703</v>
      </c>
      <c r="M397" s="3">
        <v>55000</v>
      </c>
      <c r="N397" s="4">
        <v>70</v>
      </c>
      <c r="O397" s="4">
        <v>5</v>
      </c>
      <c r="P397" s="4">
        <v>0</v>
      </c>
      <c r="Q397" s="5">
        <f t="shared" si="19"/>
        <v>75</v>
      </c>
      <c r="R397" s="5">
        <v>10000</v>
      </c>
      <c r="S397" s="5">
        <v>0</v>
      </c>
      <c r="T397" s="5">
        <v>0</v>
      </c>
      <c r="U397" s="5">
        <f t="shared" si="20"/>
        <v>4125000</v>
      </c>
      <c r="V397" s="5">
        <v>4135000</v>
      </c>
      <c r="W397" s="6">
        <v>1.84E-2</v>
      </c>
      <c r="X397" s="35">
        <v>45931</v>
      </c>
      <c r="Y397" s="35">
        <v>45952</v>
      </c>
      <c r="Z397" s="4"/>
      <c r="AA397" s="21" t="s">
        <v>2649</v>
      </c>
      <c r="AB397" s="21" t="s">
        <v>2636</v>
      </c>
      <c r="AC397" s="34">
        <f t="shared" si="21"/>
        <v>76084</v>
      </c>
      <c r="AD397" s="4" t="s">
        <v>2597</v>
      </c>
    </row>
    <row r="398" spans="1:30">
      <c r="A398" s="4">
        <v>20180199</v>
      </c>
      <c r="B398" s="4" t="s">
        <v>253</v>
      </c>
      <c r="C398" s="4" t="s">
        <v>1400</v>
      </c>
      <c r="D398" s="20" t="s">
        <v>1400</v>
      </c>
      <c r="E398" s="4" t="s">
        <v>468</v>
      </c>
      <c r="F398" s="4" t="s">
        <v>11</v>
      </c>
      <c r="G398" s="17" t="s">
        <v>22</v>
      </c>
      <c r="H398" s="16" t="s">
        <v>591</v>
      </c>
      <c r="I398" s="26" t="s">
        <v>260</v>
      </c>
      <c r="J398" s="16" t="s">
        <v>800</v>
      </c>
      <c r="K398" s="17" t="s">
        <v>1819</v>
      </c>
      <c r="L398" s="31" t="s">
        <v>703</v>
      </c>
      <c r="M398" s="3">
        <v>50000</v>
      </c>
      <c r="N398" s="4">
        <v>70</v>
      </c>
      <c r="O398" s="4">
        <v>5</v>
      </c>
      <c r="P398" s="4">
        <v>0</v>
      </c>
      <c r="Q398" s="5">
        <f t="shared" si="19"/>
        <v>75</v>
      </c>
      <c r="R398" s="5">
        <v>20000</v>
      </c>
      <c r="S398" s="5">
        <v>20000</v>
      </c>
      <c r="T398" s="5">
        <v>0</v>
      </c>
      <c r="U398" s="5">
        <f t="shared" si="20"/>
        <v>3750000</v>
      </c>
      <c r="V398" s="5">
        <v>3790000</v>
      </c>
      <c r="W398" s="6">
        <v>1.84E-2</v>
      </c>
      <c r="X398" s="35">
        <v>45931</v>
      </c>
      <c r="Y398" s="35">
        <v>45952</v>
      </c>
      <c r="Z398" s="4"/>
      <c r="AA398" s="21" t="s">
        <v>2649</v>
      </c>
      <c r="AB398" s="21" t="s">
        <v>2636</v>
      </c>
      <c r="AC398" s="34">
        <f t="shared" si="21"/>
        <v>69736</v>
      </c>
      <c r="AD398" s="4" t="s">
        <v>2597</v>
      </c>
    </row>
    <row r="399" spans="1:30">
      <c r="A399" s="4">
        <v>20180343</v>
      </c>
      <c r="B399" s="4" t="s">
        <v>928</v>
      </c>
      <c r="C399" s="4" t="s">
        <v>1446</v>
      </c>
      <c r="D399" s="20" t="s">
        <v>1446</v>
      </c>
      <c r="E399" s="4" t="s">
        <v>963</v>
      </c>
      <c r="F399" s="4" t="s">
        <v>11</v>
      </c>
      <c r="G399" s="17" t="s">
        <v>22</v>
      </c>
      <c r="H399" s="16" t="s">
        <v>816</v>
      </c>
      <c r="I399" s="16" t="s">
        <v>260</v>
      </c>
      <c r="J399" s="16" t="s">
        <v>800</v>
      </c>
      <c r="K399" s="17" t="s">
        <v>1859</v>
      </c>
      <c r="L399" s="31" t="s">
        <v>703</v>
      </c>
      <c r="M399" s="3">
        <v>33000</v>
      </c>
      <c r="N399" s="4">
        <v>70</v>
      </c>
      <c r="O399" s="4">
        <v>5</v>
      </c>
      <c r="P399" s="4">
        <v>0</v>
      </c>
      <c r="Q399" s="5">
        <f t="shared" si="19"/>
        <v>75</v>
      </c>
      <c r="R399" s="5">
        <v>0</v>
      </c>
      <c r="S399" s="5">
        <v>0</v>
      </c>
      <c r="T399" s="5">
        <v>0</v>
      </c>
      <c r="U399" s="5">
        <f t="shared" si="20"/>
        <v>2475000</v>
      </c>
      <c r="V399" s="5">
        <v>2475000</v>
      </c>
      <c r="W399" s="6">
        <v>1.84E-2</v>
      </c>
      <c r="X399" s="35">
        <v>45931</v>
      </c>
      <c r="Y399" s="35">
        <v>45952</v>
      </c>
      <c r="Z399" s="4"/>
      <c r="AA399" s="21" t="s">
        <v>2649</v>
      </c>
      <c r="AB399" s="21" t="s">
        <v>2636</v>
      </c>
      <c r="AC399" s="34">
        <f t="shared" si="21"/>
        <v>45540</v>
      </c>
      <c r="AD399" s="4" t="s">
        <v>2597</v>
      </c>
    </row>
    <row r="400" spans="1:30">
      <c r="A400" s="4">
        <v>20240143</v>
      </c>
      <c r="B400" s="4" t="s">
        <v>2002</v>
      </c>
      <c r="C400" s="4" t="s">
        <v>2003</v>
      </c>
      <c r="D400" s="20" t="s">
        <v>2003</v>
      </c>
      <c r="E400" s="4" t="s">
        <v>2005</v>
      </c>
      <c r="F400" s="4" t="s">
        <v>11</v>
      </c>
      <c r="G400" s="17" t="s">
        <v>22</v>
      </c>
      <c r="H400" s="16" t="s">
        <v>259</v>
      </c>
      <c r="I400" s="16" t="s">
        <v>260</v>
      </c>
      <c r="J400" s="16" t="s">
        <v>800</v>
      </c>
      <c r="K400" s="17" t="s">
        <v>2004</v>
      </c>
      <c r="L400" s="31" t="s">
        <v>703</v>
      </c>
      <c r="M400" s="3">
        <v>33000</v>
      </c>
      <c r="N400" s="4">
        <v>90</v>
      </c>
      <c r="O400" s="4">
        <v>0</v>
      </c>
      <c r="P400" s="4">
        <v>0</v>
      </c>
      <c r="Q400" s="5">
        <f t="shared" ref="Q400:Q463" si="22">N400+O400</f>
        <v>90</v>
      </c>
      <c r="R400" s="5">
        <v>0</v>
      </c>
      <c r="S400" s="5">
        <v>0</v>
      </c>
      <c r="T400" s="5">
        <v>0</v>
      </c>
      <c r="U400" s="5">
        <f t="shared" si="20"/>
        <v>2970000</v>
      </c>
      <c r="V400" s="5">
        <v>2970000</v>
      </c>
      <c r="W400" s="6">
        <v>1.84E-2</v>
      </c>
      <c r="X400" s="35">
        <v>45931</v>
      </c>
      <c r="Y400" s="35">
        <v>45952</v>
      </c>
      <c r="Z400" s="4"/>
      <c r="AA400" s="21" t="s">
        <v>2649</v>
      </c>
      <c r="AB400" s="21" t="s">
        <v>2636</v>
      </c>
      <c r="AC400" s="34">
        <f t="shared" si="21"/>
        <v>54648</v>
      </c>
      <c r="AD400" s="4" t="s">
        <v>2597</v>
      </c>
    </row>
    <row r="401" spans="1:30">
      <c r="A401" s="4">
        <v>20180025</v>
      </c>
      <c r="B401" s="4" t="s">
        <v>149</v>
      </c>
      <c r="C401" s="4" t="s">
        <v>1359</v>
      </c>
      <c r="D401" s="20" t="s">
        <v>1359</v>
      </c>
      <c r="E401" s="4" t="s">
        <v>374</v>
      </c>
      <c r="F401" s="4" t="s">
        <v>11</v>
      </c>
      <c r="G401" s="17" t="s">
        <v>22</v>
      </c>
      <c r="H401" s="16" t="s">
        <v>15</v>
      </c>
      <c r="I401" s="16" t="s">
        <v>262</v>
      </c>
      <c r="J401" s="16" t="s">
        <v>683</v>
      </c>
      <c r="K401" s="17" t="s">
        <v>1782</v>
      </c>
      <c r="L401" s="31" t="s">
        <v>703</v>
      </c>
      <c r="M401" s="3">
        <v>51858.234375</v>
      </c>
      <c r="N401" s="4">
        <v>30</v>
      </c>
      <c r="O401" s="4">
        <v>10</v>
      </c>
      <c r="P401" s="4">
        <v>0</v>
      </c>
      <c r="Q401" s="5">
        <f t="shared" si="22"/>
        <v>40</v>
      </c>
      <c r="R401" s="5">
        <v>150000</v>
      </c>
      <c r="S401" s="5">
        <v>50000</v>
      </c>
      <c r="T401" s="5">
        <v>0</v>
      </c>
      <c r="U401" s="5">
        <f t="shared" si="20"/>
        <v>2074329.375</v>
      </c>
      <c r="V401" s="5">
        <v>2274329.375</v>
      </c>
      <c r="W401" s="6">
        <v>1.84E-2</v>
      </c>
      <c r="X401" s="35">
        <v>45931</v>
      </c>
      <c r="Y401" s="35">
        <v>45952</v>
      </c>
      <c r="Z401" s="4"/>
      <c r="AA401" s="21" t="s">
        <v>2615</v>
      </c>
      <c r="AB401" s="21" t="s">
        <v>2619</v>
      </c>
      <c r="AC401" s="34">
        <f t="shared" si="21"/>
        <v>41847.660499999998</v>
      </c>
      <c r="AD401" s="4" t="s">
        <v>2597</v>
      </c>
    </row>
    <row r="402" spans="1:30">
      <c r="A402" s="4">
        <v>20240077</v>
      </c>
      <c r="B402" s="4" t="s">
        <v>1073</v>
      </c>
      <c r="C402" s="4" t="s">
        <v>1374</v>
      </c>
      <c r="D402" s="20" t="s">
        <v>1374</v>
      </c>
      <c r="E402" s="4" t="s">
        <v>1375</v>
      </c>
      <c r="F402" s="4" t="s">
        <v>11</v>
      </c>
      <c r="G402" s="17" t="s">
        <v>22</v>
      </c>
      <c r="H402" s="16" t="s">
        <v>493</v>
      </c>
      <c r="I402" s="16" t="s">
        <v>262</v>
      </c>
      <c r="J402" s="16" t="s">
        <v>683</v>
      </c>
      <c r="K402" s="17" t="s">
        <v>1796</v>
      </c>
      <c r="L402" s="31" t="s">
        <v>703</v>
      </c>
      <c r="M402" s="3">
        <v>54304.349514563117</v>
      </c>
      <c r="N402" s="4">
        <v>74.945454545454538</v>
      </c>
      <c r="O402" s="4">
        <v>15.054545454545455</v>
      </c>
      <c r="P402" s="4">
        <v>0</v>
      </c>
      <c r="Q402" s="5">
        <f t="shared" si="22"/>
        <v>90</v>
      </c>
      <c r="R402" s="5">
        <v>30000</v>
      </c>
      <c r="S402" s="5">
        <v>500000</v>
      </c>
      <c r="T402" s="5">
        <v>0</v>
      </c>
      <c r="U402" s="5">
        <f t="shared" si="20"/>
        <v>4887391.4563106801</v>
      </c>
      <c r="V402" s="5">
        <v>5417391.4563106801</v>
      </c>
      <c r="W402" s="6">
        <v>1.84E-2</v>
      </c>
      <c r="X402" s="35">
        <v>45931</v>
      </c>
      <c r="Y402" s="35">
        <v>45952</v>
      </c>
      <c r="Z402" s="4"/>
      <c r="AA402" s="21" t="s">
        <v>2623</v>
      </c>
      <c r="AB402" s="21" t="s">
        <v>2619</v>
      </c>
      <c r="AC402" s="34">
        <f t="shared" si="21"/>
        <v>99680.002796116518</v>
      </c>
      <c r="AD402" s="4" t="s">
        <v>2597</v>
      </c>
    </row>
    <row r="403" spans="1:30">
      <c r="A403" s="4">
        <v>20250122</v>
      </c>
      <c r="B403" s="4" t="s">
        <v>2343</v>
      </c>
      <c r="C403" s="4" t="s">
        <v>2344</v>
      </c>
      <c r="D403" s="20" t="s">
        <v>2344</v>
      </c>
      <c r="E403" s="4" t="s">
        <v>2345</v>
      </c>
      <c r="F403" s="4" t="s">
        <v>11</v>
      </c>
      <c r="G403" s="17" t="s">
        <v>22</v>
      </c>
      <c r="H403" s="16" t="s">
        <v>2346</v>
      </c>
      <c r="I403" s="16" t="s">
        <v>262</v>
      </c>
      <c r="J403" s="16" t="s">
        <v>683</v>
      </c>
      <c r="K403" s="17" t="s">
        <v>2347</v>
      </c>
      <c r="L403" s="31" t="s">
        <v>703</v>
      </c>
      <c r="M403" s="3">
        <v>0</v>
      </c>
      <c r="N403" s="4">
        <v>0</v>
      </c>
      <c r="O403" s="4">
        <v>0</v>
      </c>
      <c r="P403" s="4">
        <v>0</v>
      </c>
      <c r="Q403" s="5">
        <f t="shared" si="22"/>
        <v>0</v>
      </c>
      <c r="R403" s="5">
        <v>50000</v>
      </c>
      <c r="S403" s="5">
        <v>6609</v>
      </c>
      <c r="T403" s="5">
        <v>0</v>
      </c>
      <c r="U403" s="5">
        <f t="shared" si="20"/>
        <v>0</v>
      </c>
      <c r="V403" s="5">
        <v>56609</v>
      </c>
      <c r="W403" s="6">
        <v>1.84E-2</v>
      </c>
      <c r="X403" s="35">
        <v>45931</v>
      </c>
      <c r="Y403" s="35">
        <v>45952</v>
      </c>
      <c r="Z403" s="4"/>
      <c r="AA403" s="21" t="s">
        <v>2623</v>
      </c>
      <c r="AB403" s="21" t="s">
        <v>2619</v>
      </c>
      <c r="AC403" s="34">
        <f t="shared" si="21"/>
        <v>1041.6056000000001</v>
      </c>
      <c r="AD403" s="4" t="s">
        <v>2597</v>
      </c>
    </row>
    <row r="404" spans="1:30">
      <c r="A404" s="4">
        <v>20200090</v>
      </c>
      <c r="B404" s="4" t="s">
        <v>159</v>
      </c>
      <c r="C404" s="4" t="s">
        <v>1357</v>
      </c>
      <c r="D404" s="20" t="s">
        <v>1357</v>
      </c>
      <c r="E404" s="4" t="s">
        <v>356</v>
      </c>
      <c r="F404" s="4" t="s">
        <v>11</v>
      </c>
      <c r="G404" s="17" t="s">
        <v>22</v>
      </c>
      <c r="H404" s="16" t="s">
        <v>565</v>
      </c>
      <c r="I404" s="16" t="s">
        <v>503</v>
      </c>
      <c r="J404" s="16" t="s">
        <v>683</v>
      </c>
      <c r="K404" s="17" t="s">
        <v>1780</v>
      </c>
      <c r="L404" s="31" t="s">
        <v>703</v>
      </c>
      <c r="M404" s="3">
        <v>53051.118110000003</v>
      </c>
      <c r="N404" s="4">
        <v>86.743421052631575</v>
      </c>
      <c r="O404" s="4">
        <v>3.2565789473684212</v>
      </c>
      <c r="P404" s="4">
        <v>0</v>
      </c>
      <c r="Q404" s="5">
        <f t="shared" si="22"/>
        <v>90</v>
      </c>
      <c r="R404" s="5">
        <v>60000</v>
      </c>
      <c r="S404" s="5">
        <v>107783.5</v>
      </c>
      <c r="T404" s="5">
        <v>0</v>
      </c>
      <c r="U404" s="5">
        <f t="shared" si="20"/>
        <v>4774600.6299000001</v>
      </c>
      <c r="V404" s="5">
        <v>4942384.1299000001</v>
      </c>
      <c r="W404" s="6">
        <v>1.84E-2</v>
      </c>
      <c r="X404" s="35">
        <v>45931</v>
      </c>
      <c r="Y404" s="35">
        <v>45952</v>
      </c>
      <c r="Z404" s="4"/>
      <c r="AA404" s="21" t="s">
        <v>2629</v>
      </c>
      <c r="AB404" s="21" t="s">
        <v>2619</v>
      </c>
      <c r="AC404" s="34">
        <f t="shared" si="21"/>
        <v>90939.867990159997</v>
      </c>
      <c r="AD404" s="4" t="s">
        <v>2597</v>
      </c>
    </row>
    <row r="405" spans="1:30">
      <c r="A405" s="4">
        <v>20250120</v>
      </c>
      <c r="B405" s="4" t="s">
        <v>2349</v>
      </c>
      <c r="C405" s="4" t="s">
        <v>2350</v>
      </c>
      <c r="D405" s="20" t="s">
        <v>2350</v>
      </c>
      <c r="E405" s="4" t="s">
        <v>2351</v>
      </c>
      <c r="F405" s="4" t="s">
        <v>2382</v>
      </c>
      <c r="G405" s="17" t="s">
        <v>22</v>
      </c>
      <c r="H405" s="16" t="s">
        <v>1057</v>
      </c>
      <c r="I405" s="16" t="s">
        <v>503</v>
      </c>
      <c r="J405" s="16" t="s">
        <v>683</v>
      </c>
      <c r="K405" s="17" t="s">
        <v>2390</v>
      </c>
      <c r="L405" s="31" t="s">
        <v>703</v>
      </c>
      <c r="M405" s="3">
        <v>51487.342859999997</v>
      </c>
      <c r="N405" s="4">
        <v>66.428571428571431</v>
      </c>
      <c r="O405" s="4">
        <v>8.5714285714285712</v>
      </c>
      <c r="P405" s="4">
        <v>0</v>
      </c>
      <c r="Q405" s="5">
        <f t="shared" si="22"/>
        <v>75</v>
      </c>
      <c r="R405" s="5">
        <v>40868</v>
      </c>
      <c r="S405" s="5">
        <v>6609</v>
      </c>
      <c r="T405" s="5">
        <v>0</v>
      </c>
      <c r="U405" s="5">
        <f t="shared" si="20"/>
        <v>3861550.7144999998</v>
      </c>
      <c r="V405" s="5">
        <v>3909027.7144999998</v>
      </c>
      <c r="W405" s="6">
        <v>1.84E-2</v>
      </c>
      <c r="X405" s="35">
        <v>45931</v>
      </c>
      <c r="Y405" s="35">
        <v>45952</v>
      </c>
      <c r="Z405" s="4"/>
      <c r="AA405" s="21" t="s">
        <v>2629</v>
      </c>
      <c r="AB405" s="21" t="s">
        <v>2619</v>
      </c>
      <c r="AC405" s="34">
        <f t="shared" si="21"/>
        <v>71926.109946799988</v>
      </c>
      <c r="AD405" s="4" t="s">
        <v>2597</v>
      </c>
    </row>
    <row r="406" spans="1:30">
      <c r="A406" s="4">
        <v>20200148</v>
      </c>
      <c r="B406" s="4" t="s">
        <v>1378</v>
      </c>
      <c r="C406" s="4" t="s">
        <v>1379</v>
      </c>
      <c r="D406" s="20" t="s">
        <v>1379</v>
      </c>
      <c r="E406" s="4" t="s">
        <v>1380</v>
      </c>
      <c r="F406" s="4" t="s">
        <v>11</v>
      </c>
      <c r="G406" s="17" t="s">
        <v>22</v>
      </c>
      <c r="H406" s="16" t="s">
        <v>669</v>
      </c>
      <c r="I406" s="16" t="s">
        <v>488</v>
      </c>
      <c r="J406" s="16" t="s">
        <v>678</v>
      </c>
      <c r="K406" s="17" t="s">
        <v>1922</v>
      </c>
      <c r="L406" s="31" t="s">
        <v>703</v>
      </c>
      <c r="M406" s="3">
        <v>52000</v>
      </c>
      <c r="N406" s="4">
        <v>30</v>
      </c>
      <c r="O406" s="4">
        <v>0</v>
      </c>
      <c r="P406" s="4">
        <v>0</v>
      </c>
      <c r="Q406" s="5">
        <f t="shared" si="22"/>
        <v>30</v>
      </c>
      <c r="R406" s="5">
        <v>0</v>
      </c>
      <c r="S406" s="5">
        <v>12955</v>
      </c>
      <c r="T406" s="5">
        <v>0</v>
      </c>
      <c r="U406" s="5">
        <f t="shared" si="20"/>
        <v>1560000</v>
      </c>
      <c r="V406" s="5">
        <v>1572955</v>
      </c>
      <c r="W406" s="6">
        <v>1.84E-2</v>
      </c>
      <c r="X406" s="35">
        <v>45931</v>
      </c>
      <c r="Y406" s="35">
        <v>45952</v>
      </c>
      <c r="Z406" s="4"/>
      <c r="AA406" s="21" t="s">
        <v>2627</v>
      </c>
      <c r="AB406" s="21" t="s">
        <v>2621</v>
      </c>
      <c r="AC406" s="34">
        <f t="shared" si="21"/>
        <v>28942.371999999999</v>
      </c>
      <c r="AD406" s="4" t="s">
        <v>2597</v>
      </c>
    </row>
    <row r="407" spans="1:30">
      <c r="A407" s="4">
        <v>20170386</v>
      </c>
      <c r="B407" s="4" t="s">
        <v>146</v>
      </c>
      <c r="C407" s="4" t="s">
        <v>1369</v>
      </c>
      <c r="D407" s="20" t="s">
        <v>1369</v>
      </c>
      <c r="E407" s="4" t="s">
        <v>371</v>
      </c>
      <c r="F407" s="4" t="s">
        <v>11</v>
      </c>
      <c r="G407" s="17" t="s">
        <v>22</v>
      </c>
      <c r="H407" s="16" t="s">
        <v>496</v>
      </c>
      <c r="I407" s="16" t="s">
        <v>488</v>
      </c>
      <c r="J407" s="16" t="s">
        <v>678</v>
      </c>
      <c r="K407" s="17" t="s">
        <v>1792</v>
      </c>
      <c r="L407" s="31" t="s">
        <v>703</v>
      </c>
      <c r="M407" s="3">
        <v>54418.443037974685</v>
      </c>
      <c r="N407" s="4">
        <v>55</v>
      </c>
      <c r="O407" s="4">
        <v>15</v>
      </c>
      <c r="P407" s="4">
        <v>0</v>
      </c>
      <c r="Q407" s="5">
        <f t="shared" si="22"/>
        <v>70</v>
      </c>
      <c r="R407" s="5">
        <v>50000</v>
      </c>
      <c r="S407" s="5">
        <v>95858</v>
      </c>
      <c r="T407" s="5">
        <v>0</v>
      </c>
      <c r="U407" s="5">
        <f t="shared" ref="U407:U470" si="23">V407-SUM(R407:T407)</f>
        <v>3809291.0126582277</v>
      </c>
      <c r="V407" s="5">
        <v>3955149.0126582277</v>
      </c>
      <c r="W407" s="6">
        <v>1.84E-2</v>
      </c>
      <c r="X407" s="35">
        <v>45931</v>
      </c>
      <c r="Y407" s="35">
        <v>45952</v>
      </c>
      <c r="Z407" s="4"/>
      <c r="AA407" s="21" t="s">
        <v>2627</v>
      </c>
      <c r="AB407" s="21" t="s">
        <v>2621</v>
      </c>
      <c r="AC407" s="34">
        <f t="shared" ref="AC407:AC470" si="24">V407*W407</f>
        <v>72774.741832911386</v>
      </c>
      <c r="AD407" s="4" t="s">
        <v>2597</v>
      </c>
    </row>
    <row r="408" spans="1:30">
      <c r="A408" s="4">
        <v>20220495</v>
      </c>
      <c r="B408" s="4" t="s">
        <v>957</v>
      </c>
      <c r="C408" s="4" t="s">
        <v>1366</v>
      </c>
      <c r="D408" s="20" t="s">
        <v>1366</v>
      </c>
      <c r="E408" s="4" t="s">
        <v>958</v>
      </c>
      <c r="F408" s="4" t="s">
        <v>11</v>
      </c>
      <c r="G408" s="17" t="s">
        <v>22</v>
      </c>
      <c r="H408" s="16" t="s">
        <v>495</v>
      </c>
      <c r="I408" s="16" t="s">
        <v>488</v>
      </c>
      <c r="J408" s="16" t="s">
        <v>678</v>
      </c>
      <c r="K408" s="17" t="s">
        <v>1789</v>
      </c>
      <c r="L408" s="31" t="s">
        <v>703</v>
      </c>
      <c r="M408" s="3">
        <v>53654.666666666664</v>
      </c>
      <c r="N408" s="4">
        <v>60</v>
      </c>
      <c r="O408" s="4">
        <v>0</v>
      </c>
      <c r="P408" s="4">
        <v>0</v>
      </c>
      <c r="Q408" s="5">
        <f t="shared" si="22"/>
        <v>60</v>
      </c>
      <c r="R408" s="5">
        <v>5000</v>
      </c>
      <c r="S408" s="5">
        <v>0</v>
      </c>
      <c r="T408" s="5">
        <v>0</v>
      </c>
      <c r="U408" s="5">
        <f t="shared" si="23"/>
        <v>3219280</v>
      </c>
      <c r="V408" s="5">
        <v>3224280</v>
      </c>
      <c r="W408" s="6">
        <v>1.84E-2</v>
      </c>
      <c r="X408" s="35">
        <v>45931</v>
      </c>
      <c r="Y408" s="35">
        <v>45952</v>
      </c>
      <c r="Z408" s="4"/>
      <c r="AA408" s="21" t="s">
        <v>2627</v>
      </c>
      <c r="AB408" s="21" t="s">
        <v>2621</v>
      </c>
      <c r="AC408" s="34">
        <f t="shared" si="24"/>
        <v>59326.752</v>
      </c>
      <c r="AD408" s="4" t="s">
        <v>2597</v>
      </c>
    </row>
    <row r="409" spans="1:30">
      <c r="A409" s="4">
        <v>20210340</v>
      </c>
      <c r="B409" s="4" t="s">
        <v>794</v>
      </c>
      <c r="C409" s="4" t="s">
        <v>1373</v>
      </c>
      <c r="D409" s="20" t="s">
        <v>1373</v>
      </c>
      <c r="E409" s="4" t="s">
        <v>798</v>
      </c>
      <c r="F409" s="4" t="s">
        <v>11</v>
      </c>
      <c r="G409" s="17" t="s">
        <v>22</v>
      </c>
      <c r="H409" s="16" t="s">
        <v>669</v>
      </c>
      <c r="I409" s="16" t="s">
        <v>488</v>
      </c>
      <c r="J409" s="16" t="s">
        <v>678</v>
      </c>
      <c r="K409" s="17" t="s">
        <v>1526</v>
      </c>
      <c r="L409" s="31" t="s">
        <v>703</v>
      </c>
      <c r="M409" s="3">
        <v>33666.315789473687</v>
      </c>
      <c r="N409" s="4">
        <v>15</v>
      </c>
      <c r="O409" s="4">
        <v>30</v>
      </c>
      <c r="P409" s="4">
        <v>0</v>
      </c>
      <c r="Q409" s="5">
        <f t="shared" si="22"/>
        <v>45</v>
      </c>
      <c r="R409" s="5">
        <v>7500</v>
      </c>
      <c r="S409" s="5">
        <v>10630</v>
      </c>
      <c r="T409" s="5">
        <v>0</v>
      </c>
      <c r="U409" s="5">
        <f t="shared" si="23"/>
        <v>1514984.210526316</v>
      </c>
      <c r="V409" s="5">
        <v>1533114.210526316</v>
      </c>
      <c r="W409" s="6">
        <v>1.84E-2</v>
      </c>
      <c r="X409" s="35">
        <v>45931</v>
      </c>
      <c r="Y409" s="35">
        <v>45952</v>
      </c>
      <c r="Z409" s="4"/>
      <c r="AA409" s="21" t="s">
        <v>2627</v>
      </c>
      <c r="AB409" s="21" t="s">
        <v>2621</v>
      </c>
      <c r="AC409" s="34">
        <f t="shared" si="24"/>
        <v>28209.301473684212</v>
      </c>
      <c r="AD409" s="4" t="s">
        <v>2597</v>
      </c>
    </row>
    <row r="410" spans="1:30">
      <c r="A410" s="4">
        <v>20200149</v>
      </c>
      <c r="B410" s="4" t="s">
        <v>1071</v>
      </c>
      <c r="C410" s="4" t="s">
        <v>1370</v>
      </c>
      <c r="D410" s="20" t="s">
        <v>1370</v>
      </c>
      <c r="E410" s="4" t="s">
        <v>1072</v>
      </c>
      <c r="F410" s="4" t="s">
        <v>11</v>
      </c>
      <c r="G410" s="17" t="s">
        <v>22</v>
      </c>
      <c r="H410" s="16" t="s">
        <v>498</v>
      </c>
      <c r="I410" s="16" t="s">
        <v>488</v>
      </c>
      <c r="J410" s="16" t="s">
        <v>678</v>
      </c>
      <c r="K410" s="17" t="s">
        <v>1793</v>
      </c>
      <c r="L410" s="31" t="s">
        <v>703</v>
      </c>
      <c r="M410" s="3">
        <v>36528.26666666667</v>
      </c>
      <c r="N410" s="4">
        <v>10</v>
      </c>
      <c r="O410" s="4">
        <v>35</v>
      </c>
      <c r="P410" s="4">
        <v>0</v>
      </c>
      <c r="Q410" s="5">
        <f t="shared" si="22"/>
        <v>45</v>
      </c>
      <c r="R410" s="5">
        <v>0</v>
      </c>
      <c r="S410" s="5">
        <v>50000</v>
      </c>
      <c r="T410" s="5">
        <v>0</v>
      </c>
      <c r="U410" s="5">
        <f t="shared" si="23"/>
        <v>1643772.0000000002</v>
      </c>
      <c r="V410" s="5">
        <v>1693772.0000000002</v>
      </c>
      <c r="W410" s="6">
        <v>1.84E-2</v>
      </c>
      <c r="X410" s="35">
        <v>45931</v>
      </c>
      <c r="Y410" s="35">
        <v>45952</v>
      </c>
      <c r="Z410" s="4"/>
      <c r="AA410" s="21" t="s">
        <v>2627</v>
      </c>
      <c r="AB410" s="21" t="s">
        <v>2621</v>
      </c>
      <c r="AC410" s="34">
        <f t="shared" si="24"/>
        <v>31165.404800000004</v>
      </c>
      <c r="AD410" s="4" t="s">
        <v>2597</v>
      </c>
    </row>
    <row r="411" spans="1:30">
      <c r="A411" s="4">
        <v>20170153</v>
      </c>
      <c r="B411" s="4" t="s">
        <v>155</v>
      </c>
      <c r="C411" s="4" t="s">
        <v>1367</v>
      </c>
      <c r="D411" s="20" t="s">
        <v>1367</v>
      </c>
      <c r="E411" s="4" t="s">
        <v>380</v>
      </c>
      <c r="F411" s="4" t="s">
        <v>11</v>
      </c>
      <c r="G411" s="17" t="s">
        <v>22</v>
      </c>
      <c r="H411" s="16" t="s">
        <v>505</v>
      </c>
      <c r="I411" s="16" t="s">
        <v>501</v>
      </c>
      <c r="J411" s="16" t="s">
        <v>678</v>
      </c>
      <c r="K411" s="17" t="s">
        <v>1790</v>
      </c>
      <c r="L411" s="31" t="s">
        <v>703</v>
      </c>
      <c r="M411" s="3">
        <v>53150.19</v>
      </c>
      <c r="N411" s="4">
        <v>95</v>
      </c>
      <c r="O411" s="4">
        <v>14</v>
      </c>
      <c r="P411" s="4">
        <v>0</v>
      </c>
      <c r="Q411" s="5">
        <f t="shared" si="22"/>
        <v>109</v>
      </c>
      <c r="R411" s="5">
        <v>30000</v>
      </c>
      <c r="S411" s="5">
        <v>25000</v>
      </c>
      <c r="T411" s="5">
        <v>0</v>
      </c>
      <c r="U411" s="5">
        <f t="shared" si="23"/>
        <v>5793370.71</v>
      </c>
      <c r="V411" s="5">
        <v>5848370.71</v>
      </c>
      <c r="W411" s="6">
        <v>1.84E-2</v>
      </c>
      <c r="X411" s="35">
        <v>45931</v>
      </c>
      <c r="Y411" s="35">
        <v>45952</v>
      </c>
      <c r="Z411" s="4"/>
      <c r="AA411" s="21" t="s">
        <v>2620</v>
      </c>
      <c r="AB411" s="21" t="s">
        <v>2621</v>
      </c>
      <c r="AC411" s="34">
        <f t="shared" si="24"/>
        <v>107610.021064</v>
      </c>
      <c r="AD411" s="4" t="s">
        <v>2597</v>
      </c>
    </row>
    <row r="412" spans="1:30">
      <c r="A412" s="4">
        <v>20080220</v>
      </c>
      <c r="B412" s="4" t="s">
        <v>160</v>
      </c>
      <c r="C412" s="4" t="s">
        <v>1362</v>
      </c>
      <c r="D412" s="20" t="s">
        <v>1362</v>
      </c>
      <c r="E412" s="4" t="s">
        <v>384</v>
      </c>
      <c r="F412" s="4" t="s">
        <v>11</v>
      </c>
      <c r="G412" s="17" t="s">
        <v>22</v>
      </c>
      <c r="H412" s="16" t="s">
        <v>566</v>
      </c>
      <c r="I412" s="16" t="s">
        <v>501</v>
      </c>
      <c r="J412" s="16" t="s">
        <v>678</v>
      </c>
      <c r="K412" s="17" t="s">
        <v>1785</v>
      </c>
      <c r="L412" s="31" t="s">
        <v>703</v>
      </c>
      <c r="M412" s="3">
        <v>46875.829545454544</v>
      </c>
      <c r="N412" s="4">
        <v>74</v>
      </c>
      <c r="O412" s="4">
        <v>16</v>
      </c>
      <c r="P412" s="4">
        <v>0</v>
      </c>
      <c r="Q412" s="5">
        <f t="shared" si="22"/>
        <v>90</v>
      </c>
      <c r="R412" s="5">
        <v>17492.5</v>
      </c>
      <c r="S412" s="5">
        <v>25000</v>
      </c>
      <c r="T412" s="5">
        <v>0</v>
      </c>
      <c r="U412" s="5">
        <f t="shared" si="23"/>
        <v>4218824.6590909092</v>
      </c>
      <c r="V412" s="5">
        <v>4261317.1590909092</v>
      </c>
      <c r="W412" s="6">
        <v>1.84E-2</v>
      </c>
      <c r="X412" s="35">
        <v>45931</v>
      </c>
      <c r="Y412" s="35">
        <v>45952</v>
      </c>
      <c r="Z412" s="4"/>
      <c r="AA412" s="21" t="s">
        <v>2620</v>
      </c>
      <c r="AB412" s="21" t="s">
        <v>2621</v>
      </c>
      <c r="AC412" s="34">
        <f t="shared" si="24"/>
        <v>78408.235727272724</v>
      </c>
      <c r="AD412" s="4" t="s">
        <v>2597</v>
      </c>
    </row>
    <row r="413" spans="1:30">
      <c r="A413" s="4">
        <v>20200246</v>
      </c>
      <c r="B413" s="4" t="s">
        <v>646</v>
      </c>
      <c r="C413" s="4" t="s">
        <v>1355</v>
      </c>
      <c r="D413" s="20" t="s">
        <v>1355</v>
      </c>
      <c r="E413" s="4" t="s">
        <v>647</v>
      </c>
      <c r="F413" s="4" t="s">
        <v>11</v>
      </c>
      <c r="G413" s="17" t="s">
        <v>22</v>
      </c>
      <c r="H413" s="16" t="s">
        <v>14</v>
      </c>
      <c r="I413" s="16" t="s">
        <v>501</v>
      </c>
      <c r="J413" s="16" t="s">
        <v>678</v>
      </c>
      <c r="K413" s="17" t="s">
        <v>1778</v>
      </c>
      <c r="L413" s="31" t="s">
        <v>703</v>
      </c>
      <c r="M413" s="3">
        <v>34000</v>
      </c>
      <c r="N413" s="4">
        <v>0</v>
      </c>
      <c r="O413" s="4">
        <v>150</v>
      </c>
      <c r="P413" s="4">
        <v>0</v>
      </c>
      <c r="Q413" s="5">
        <f t="shared" si="22"/>
        <v>150</v>
      </c>
      <c r="R413" s="5">
        <v>5000</v>
      </c>
      <c r="S413" s="5">
        <v>75000</v>
      </c>
      <c r="T413" s="5">
        <v>0</v>
      </c>
      <c r="U413" s="5">
        <f t="shared" si="23"/>
        <v>5100000</v>
      </c>
      <c r="V413" s="5">
        <v>5180000</v>
      </c>
      <c r="W413" s="6">
        <v>1.84E-2</v>
      </c>
      <c r="X413" s="35">
        <v>45931</v>
      </c>
      <c r="Y413" s="35">
        <v>45952</v>
      </c>
      <c r="Z413" s="4"/>
      <c r="AA413" s="21" t="s">
        <v>2620</v>
      </c>
      <c r="AB413" s="21" t="s">
        <v>2621</v>
      </c>
      <c r="AC413" s="34">
        <f t="shared" si="24"/>
        <v>95312</v>
      </c>
      <c r="AD413" s="4" t="s">
        <v>2597</v>
      </c>
    </row>
    <row r="414" spans="1:30">
      <c r="A414" s="4">
        <v>20250129</v>
      </c>
      <c r="B414" s="4" t="s">
        <v>2352</v>
      </c>
      <c r="C414" s="4" t="s">
        <v>2353</v>
      </c>
      <c r="D414" s="20" t="s">
        <v>2353</v>
      </c>
      <c r="E414" s="4" t="s">
        <v>2354</v>
      </c>
      <c r="F414" s="4" t="s">
        <v>11</v>
      </c>
      <c r="G414" s="17" t="s">
        <v>22</v>
      </c>
      <c r="H414" s="16" t="s">
        <v>1060</v>
      </c>
      <c r="I414" s="16" t="s">
        <v>501</v>
      </c>
      <c r="J414" s="16" t="s">
        <v>678</v>
      </c>
      <c r="K414" s="17" t="s">
        <v>2391</v>
      </c>
      <c r="L414" s="31" t="s">
        <v>703</v>
      </c>
      <c r="M414" s="3">
        <v>40300.125</v>
      </c>
      <c r="N414" s="4">
        <v>60</v>
      </c>
      <c r="O414" s="4">
        <v>0</v>
      </c>
      <c r="P414" s="4">
        <v>0</v>
      </c>
      <c r="Q414" s="5">
        <f t="shared" si="22"/>
        <v>60</v>
      </c>
      <c r="R414" s="5">
        <v>0</v>
      </c>
      <c r="S414" s="5">
        <v>0</v>
      </c>
      <c r="T414" s="5">
        <v>0</v>
      </c>
      <c r="U414" s="5">
        <f t="shared" si="23"/>
        <v>2418007.5</v>
      </c>
      <c r="V414" s="5">
        <v>2418007.5</v>
      </c>
      <c r="W414" s="6">
        <v>1.84E-2</v>
      </c>
      <c r="X414" s="35">
        <v>45931</v>
      </c>
      <c r="Y414" s="35">
        <v>45952</v>
      </c>
      <c r="Z414" s="4"/>
      <c r="AA414" s="21" t="s">
        <v>2620</v>
      </c>
      <c r="AB414" s="21" t="s">
        <v>2621</v>
      </c>
      <c r="AC414" s="34">
        <f t="shared" si="24"/>
        <v>44491.337999999996</v>
      </c>
      <c r="AD414" s="4" t="s">
        <v>2597</v>
      </c>
    </row>
    <row r="415" spans="1:30">
      <c r="A415" s="4">
        <v>20170287</v>
      </c>
      <c r="B415" s="4" t="s">
        <v>148</v>
      </c>
      <c r="C415" s="4" t="s">
        <v>1361</v>
      </c>
      <c r="D415" s="20" t="s">
        <v>1361</v>
      </c>
      <c r="E415" s="4" t="s">
        <v>373</v>
      </c>
      <c r="F415" s="4" t="s">
        <v>11</v>
      </c>
      <c r="G415" s="17" t="s">
        <v>22</v>
      </c>
      <c r="H415" s="16" t="s">
        <v>562</v>
      </c>
      <c r="I415" s="16" t="s">
        <v>499</v>
      </c>
      <c r="J415" s="16" t="s">
        <v>678</v>
      </c>
      <c r="K415" s="17" t="s">
        <v>1784</v>
      </c>
      <c r="L415" s="31" t="s">
        <v>703</v>
      </c>
      <c r="M415" s="3">
        <v>41254.32231404959</v>
      </c>
      <c r="N415" s="4">
        <v>60</v>
      </c>
      <c r="O415" s="4">
        <v>30</v>
      </c>
      <c r="P415" s="4">
        <v>0</v>
      </c>
      <c r="Q415" s="5">
        <f t="shared" si="22"/>
        <v>90</v>
      </c>
      <c r="R415" s="5">
        <v>59889</v>
      </c>
      <c r="S415" s="5">
        <v>50000</v>
      </c>
      <c r="T415" s="5">
        <v>0</v>
      </c>
      <c r="U415" s="5">
        <f t="shared" si="23"/>
        <v>3712889.0082644629</v>
      </c>
      <c r="V415" s="5">
        <v>3822778.0082644629</v>
      </c>
      <c r="W415" s="6">
        <v>1.84E-2</v>
      </c>
      <c r="X415" s="35">
        <v>45931</v>
      </c>
      <c r="Y415" s="35">
        <v>45952</v>
      </c>
      <c r="Z415" s="4"/>
      <c r="AA415" s="21" t="s">
        <v>2631</v>
      </c>
      <c r="AB415" s="21" t="s">
        <v>2621</v>
      </c>
      <c r="AC415" s="34">
        <f t="shared" si="24"/>
        <v>70339.115352066117</v>
      </c>
      <c r="AD415" s="4" t="s">
        <v>2597</v>
      </c>
    </row>
    <row r="416" spans="1:30">
      <c r="A416" s="4">
        <v>20220387</v>
      </c>
      <c r="B416" s="4" t="s">
        <v>852</v>
      </c>
      <c r="C416" s="4" t="s">
        <v>1371</v>
      </c>
      <c r="D416" s="20" t="s">
        <v>1371</v>
      </c>
      <c r="E416" s="4" t="s">
        <v>856</v>
      </c>
      <c r="F416" s="4" t="s">
        <v>11</v>
      </c>
      <c r="G416" s="17" t="s">
        <v>22</v>
      </c>
      <c r="H416" s="16" t="s">
        <v>859</v>
      </c>
      <c r="I416" s="16" t="s">
        <v>499</v>
      </c>
      <c r="J416" s="16" t="s">
        <v>678</v>
      </c>
      <c r="K416" s="17" t="s">
        <v>1794</v>
      </c>
      <c r="L416" s="31" t="s">
        <v>703</v>
      </c>
      <c r="M416" s="3">
        <v>44640.295918367345</v>
      </c>
      <c r="N416" s="4">
        <v>50</v>
      </c>
      <c r="O416" s="4">
        <v>50</v>
      </c>
      <c r="P416" s="4">
        <v>0</v>
      </c>
      <c r="Q416" s="5">
        <f t="shared" si="22"/>
        <v>100</v>
      </c>
      <c r="R416" s="5">
        <v>100000</v>
      </c>
      <c r="S416" s="5">
        <v>328057.5</v>
      </c>
      <c r="T416" s="5">
        <v>0</v>
      </c>
      <c r="U416" s="5">
        <f t="shared" si="23"/>
        <v>4464029.5918367347</v>
      </c>
      <c r="V416" s="5">
        <v>4892087.0918367347</v>
      </c>
      <c r="W416" s="6">
        <v>1.84E-2</v>
      </c>
      <c r="X416" s="35">
        <v>45931</v>
      </c>
      <c r="Y416" s="35">
        <v>45952</v>
      </c>
      <c r="Z416" s="4"/>
      <c r="AA416" s="21" t="s">
        <v>2631</v>
      </c>
      <c r="AB416" s="21" t="s">
        <v>2621</v>
      </c>
      <c r="AC416" s="34">
        <f t="shared" si="24"/>
        <v>90014.402489795917</v>
      </c>
      <c r="AD416" s="4" t="s">
        <v>2597</v>
      </c>
    </row>
    <row r="417" spans="1:30">
      <c r="A417" s="4">
        <v>20140027</v>
      </c>
      <c r="B417" s="4" t="s">
        <v>137</v>
      </c>
      <c r="C417" s="4" t="s">
        <v>1372</v>
      </c>
      <c r="D417" s="20" t="s">
        <v>1372</v>
      </c>
      <c r="E417" s="4" t="s">
        <v>363</v>
      </c>
      <c r="F417" s="4" t="s">
        <v>11</v>
      </c>
      <c r="G417" s="17" t="s">
        <v>22</v>
      </c>
      <c r="H417" s="16" t="s">
        <v>16</v>
      </c>
      <c r="I417" s="16" t="s">
        <v>17</v>
      </c>
      <c r="J417" s="16" t="s">
        <v>908</v>
      </c>
      <c r="K417" s="17" t="s">
        <v>1795</v>
      </c>
      <c r="L417" s="31" t="s">
        <v>703</v>
      </c>
      <c r="M417" s="3">
        <v>76898.131147540989</v>
      </c>
      <c r="N417" s="4">
        <v>85</v>
      </c>
      <c r="O417" s="4">
        <v>5</v>
      </c>
      <c r="P417" s="4">
        <v>0</v>
      </c>
      <c r="Q417" s="5">
        <f t="shared" si="22"/>
        <v>90</v>
      </c>
      <c r="R417" s="5">
        <v>15000</v>
      </c>
      <c r="S417" s="5">
        <v>0</v>
      </c>
      <c r="T417" s="5">
        <v>0</v>
      </c>
      <c r="U417" s="5">
        <f t="shared" si="23"/>
        <v>6920831.8032786893</v>
      </c>
      <c r="V417" s="5">
        <v>6935831.8032786893</v>
      </c>
      <c r="W417" s="6">
        <v>1.84E-2</v>
      </c>
      <c r="X417" s="35">
        <v>45931</v>
      </c>
      <c r="Y417" s="35">
        <v>45952</v>
      </c>
      <c r="Z417" s="4"/>
      <c r="AA417" s="21" t="s">
        <v>2626</v>
      </c>
      <c r="AB417" s="21" t="s">
        <v>2625</v>
      </c>
      <c r="AC417" s="34">
        <f t="shared" si="24"/>
        <v>127619.30518032788</v>
      </c>
      <c r="AD417" s="4" t="s">
        <v>2597</v>
      </c>
    </row>
    <row r="418" spans="1:30">
      <c r="A418" s="4">
        <v>20130234</v>
      </c>
      <c r="B418" s="4" t="s">
        <v>2431</v>
      </c>
      <c r="C418" s="4" t="s">
        <v>2432</v>
      </c>
      <c r="D418" s="20" t="s">
        <v>2432</v>
      </c>
      <c r="E418" s="4" t="s">
        <v>2433</v>
      </c>
      <c r="F418" s="4" t="s">
        <v>11</v>
      </c>
      <c r="G418" s="17" t="s">
        <v>22</v>
      </c>
      <c r="H418" s="16" t="s">
        <v>16</v>
      </c>
      <c r="I418" s="16" t="s">
        <v>17</v>
      </c>
      <c r="J418" s="16" t="s">
        <v>908</v>
      </c>
      <c r="K418" s="17" t="s">
        <v>2434</v>
      </c>
      <c r="L418" s="31" t="s">
        <v>703</v>
      </c>
      <c r="M418" s="3">
        <v>54374.777777777774</v>
      </c>
      <c r="N418" s="4">
        <v>35</v>
      </c>
      <c r="O418" s="4">
        <v>5</v>
      </c>
      <c r="P418" s="4">
        <v>0</v>
      </c>
      <c r="Q418" s="5">
        <f t="shared" si="22"/>
        <v>40</v>
      </c>
      <c r="R418" s="5">
        <v>5000</v>
      </c>
      <c r="S418" s="5">
        <v>68377</v>
      </c>
      <c r="T418" s="5">
        <v>0</v>
      </c>
      <c r="U418" s="5">
        <f t="shared" si="23"/>
        <v>2174991.111111111</v>
      </c>
      <c r="V418" s="5">
        <v>2248368.111111111</v>
      </c>
      <c r="W418" s="6">
        <v>1.84E-2</v>
      </c>
      <c r="X418" s="35">
        <v>45931</v>
      </c>
      <c r="Y418" s="35">
        <v>45952</v>
      </c>
      <c r="Z418" s="4"/>
      <c r="AA418" s="21" t="s">
        <v>2626</v>
      </c>
      <c r="AB418" s="21" t="s">
        <v>2625</v>
      </c>
      <c r="AC418" s="34">
        <f t="shared" si="24"/>
        <v>41369.973244444445</v>
      </c>
      <c r="AD418" s="4" t="s">
        <v>2597</v>
      </c>
    </row>
    <row r="419" spans="1:30">
      <c r="A419" s="4">
        <v>20250134</v>
      </c>
      <c r="B419" s="4" t="s">
        <v>2476</v>
      </c>
      <c r="C419" s="4" t="s">
        <v>2477</v>
      </c>
      <c r="D419" s="20" t="s">
        <v>2477</v>
      </c>
      <c r="E419" s="4" t="s">
        <v>2478</v>
      </c>
      <c r="F419" s="4" t="s">
        <v>11</v>
      </c>
      <c r="G419" s="17" t="s">
        <v>22</v>
      </c>
      <c r="H419" s="16" t="s">
        <v>16</v>
      </c>
      <c r="I419" s="16" t="s">
        <v>17</v>
      </c>
      <c r="J419" s="16" t="s">
        <v>908</v>
      </c>
      <c r="K419" s="17" t="s">
        <v>2479</v>
      </c>
      <c r="L419" s="31" t="s">
        <v>703</v>
      </c>
      <c r="M419" s="3">
        <v>56283.63636363636</v>
      </c>
      <c r="N419" s="4">
        <v>85</v>
      </c>
      <c r="O419" s="4">
        <v>5</v>
      </c>
      <c r="P419" s="4">
        <v>0</v>
      </c>
      <c r="Q419" s="5">
        <f t="shared" si="22"/>
        <v>90</v>
      </c>
      <c r="R419" s="5">
        <v>25000</v>
      </c>
      <c r="S419" s="5">
        <v>10000</v>
      </c>
      <c r="T419" s="5">
        <v>0</v>
      </c>
      <c r="U419" s="5">
        <f t="shared" si="23"/>
        <v>5065527.2727272725</v>
      </c>
      <c r="V419" s="5">
        <v>5100527.2727272725</v>
      </c>
      <c r="W419" s="6">
        <v>1.84E-2</v>
      </c>
      <c r="X419" s="35">
        <v>45931</v>
      </c>
      <c r="Y419" s="35">
        <v>45952</v>
      </c>
      <c r="Z419" s="4"/>
      <c r="AA419" s="21" t="s">
        <v>2626</v>
      </c>
      <c r="AB419" s="21" t="s">
        <v>2625</v>
      </c>
      <c r="AC419" s="34">
        <f t="shared" si="24"/>
        <v>93849.701818181813</v>
      </c>
      <c r="AD419" s="4" t="s">
        <v>2597</v>
      </c>
    </row>
    <row r="420" spans="1:30">
      <c r="A420" s="4">
        <v>20230064</v>
      </c>
      <c r="B420" s="4" t="s">
        <v>914</v>
      </c>
      <c r="C420" s="4" t="s">
        <v>1368</v>
      </c>
      <c r="D420" s="20" t="s">
        <v>1368</v>
      </c>
      <c r="E420" s="4" t="s">
        <v>960</v>
      </c>
      <c r="F420" s="4" t="s">
        <v>11</v>
      </c>
      <c r="G420" s="17" t="s">
        <v>22</v>
      </c>
      <c r="H420" s="16" t="s">
        <v>932</v>
      </c>
      <c r="I420" s="16" t="s">
        <v>17</v>
      </c>
      <c r="J420" s="16" t="s">
        <v>908</v>
      </c>
      <c r="K420" s="17" t="s">
        <v>1791</v>
      </c>
      <c r="L420" s="31" t="s">
        <v>703</v>
      </c>
      <c r="M420" s="3">
        <v>54195.824561403519</v>
      </c>
      <c r="N420" s="4">
        <v>85</v>
      </c>
      <c r="O420" s="4">
        <v>5</v>
      </c>
      <c r="P420" s="4">
        <v>0</v>
      </c>
      <c r="Q420" s="5">
        <f t="shared" si="22"/>
        <v>90</v>
      </c>
      <c r="R420" s="5">
        <v>10000</v>
      </c>
      <c r="S420" s="5">
        <v>75000</v>
      </c>
      <c r="T420" s="5">
        <v>0</v>
      </c>
      <c r="U420" s="5">
        <f t="shared" si="23"/>
        <v>4877624.2105263164</v>
      </c>
      <c r="V420" s="5">
        <v>4962624.2105263164</v>
      </c>
      <c r="W420" s="6">
        <v>1.84E-2</v>
      </c>
      <c r="X420" s="35">
        <v>45931</v>
      </c>
      <c r="Y420" s="35">
        <v>45952</v>
      </c>
      <c r="Z420" s="4"/>
      <c r="AA420" s="21" t="s">
        <v>2626</v>
      </c>
      <c r="AB420" s="21" t="s">
        <v>2625</v>
      </c>
      <c r="AC420" s="34">
        <f t="shared" si="24"/>
        <v>91312.285473684227</v>
      </c>
      <c r="AD420" s="4" t="s">
        <v>2597</v>
      </c>
    </row>
    <row r="421" spans="1:30">
      <c r="A421" s="4">
        <v>20220151</v>
      </c>
      <c r="B421" s="4" t="s">
        <v>846</v>
      </c>
      <c r="C421" s="4" t="s">
        <v>1939</v>
      </c>
      <c r="D421" s="20" t="s">
        <v>1939</v>
      </c>
      <c r="E421" s="4" t="s">
        <v>847</v>
      </c>
      <c r="F421" s="4" t="s">
        <v>11</v>
      </c>
      <c r="G421" s="17" t="s">
        <v>22</v>
      </c>
      <c r="H421" s="16" t="s">
        <v>731</v>
      </c>
      <c r="I421" s="16" t="s">
        <v>17</v>
      </c>
      <c r="J421" s="16" t="s">
        <v>908</v>
      </c>
      <c r="K421" s="17" t="s">
        <v>1938</v>
      </c>
      <c r="L421" s="31" t="s">
        <v>703</v>
      </c>
      <c r="M421" s="3">
        <v>55036.626865671642</v>
      </c>
      <c r="N421" s="4">
        <v>95</v>
      </c>
      <c r="O421" s="4">
        <v>5</v>
      </c>
      <c r="P421" s="4">
        <v>0</v>
      </c>
      <c r="Q421" s="5">
        <f t="shared" si="22"/>
        <v>100</v>
      </c>
      <c r="R421" s="5">
        <v>40000</v>
      </c>
      <c r="S421" s="5">
        <v>10000</v>
      </c>
      <c r="T421" s="5">
        <v>0</v>
      </c>
      <c r="U421" s="5">
        <f t="shared" si="23"/>
        <v>5503662.686567164</v>
      </c>
      <c r="V421" s="5">
        <v>5553662.686567164</v>
      </c>
      <c r="W421" s="6">
        <v>1.84E-2</v>
      </c>
      <c r="X421" s="35">
        <v>45931</v>
      </c>
      <c r="Y421" s="35">
        <v>45952</v>
      </c>
      <c r="Z421" s="4"/>
      <c r="AA421" s="21" t="s">
        <v>2630</v>
      </c>
      <c r="AB421" s="21" t="s">
        <v>2625</v>
      </c>
      <c r="AC421" s="34">
        <f t="shared" si="24"/>
        <v>102187.39343283582</v>
      </c>
      <c r="AD421" s="4" t="s">
        <v>2597</v>
      </c>
    </row>
    <row r="422" spans="1:30">
      <c r="A422" s="4">
        <v>20220388</v>
      </c>
      <c r="B422" s="4" t="s">
        <v>850</v>
      </c>
      <c r="C422" s="4" t="s">
        <v>1936</v>
      </c>
      <c r="D422" s="20" t="s">
        <v>1936</v>
      </c>
      <c r="E422" s="4" t="s">
        <v>854</v>
      </c>
      <c r="F422" s="4" t="s">
        <v>11</v>
      </c>
      <c r="G422" s="17" t="s">
        <v>22</v>
      </c>
      <c r="H422" s="16" t="s">
        <v>929</v>
      </c>
      <c r="I422" s="16" t="s">
        <v>988</v>
      </c>
      <c r="J422" s="16" t="s">
        <v>908</v>
      </c>
      <c r="K422" s="17" t="s">
        <v>1937</v>
      </c>
      <c r="L422" s="31" t="s">
        <v>703</v>
      </c>
      <c r="M422" s="3">
        <v>48170.296875</v>
      </c>
      <c r="N422" s="4">
        <v>75</v>
      </c>
      <c r="O422" s="4">
        <v>0</v>
      </c>
      <c r="P422" s="4">
        <v>0</v>
      </c>
      <c r="Q422" s="5">
        <f t="shared" si="22"/>
        <v>75</v>
      </c>
      <c r="R422" s="5">
        <v>15000</v>
      </c>
      <c r="S422" s="5">
        <v>10000</v>
      </c>
      <c r="T422" s="5">
        <v>0</v>
      </c>
      <c r="U422" s="5">
        <f t="shared" si="23"/>
        <v>3612772.265625</v>
      </c>
      <c r="V422" s="5">
        <v>3637772.265625</v>
      </c>
      <c r="W422" s="6">
        <v>1.84E-2</v>
      </c>
      <c r="X422" s="35">
        <v>45931</v>
      </c>
      <c r="Y422" s="35">
        <v>45952</v>
      </c>
      <c r="Z422" s="4"/>
      <c r="AA422" s="21" t="s">
        <v>2630</v>
      </c>
      <c r="AB422" s="21" t="s">
        <v>2625</v>
      </c>
      <c r="AC422" s="34">
        <f t="shared" si="24"/>
        <v>66935.009687500002</v>
      </c>
      <c r="AD422" s="4" t="s">
        <v>2597</v>
      </c>
    </row>
    <row r="423" spans="1:30">
      <c r="A423" s="4">
        <v>20170100</v>
      </c>
      <c r="B423" s="4" t="s">
        <v>178</v>
      </c>
      <c r="C423" s="4" t="s">
        <v>1381</v>
      </c>
      <c r="D423" s="20" t="s">
        <v>2163</v>
      </c>
      <c r="E423" s="4" t="s">
        <v>1013</v>
      </c>
      <c r="F423" s="4" t="s">
        <v>10</v>
      </c>
      <c r="G423" s="17" t="s">
        <v>22</v>
      </c>
      <c r="H423" s="16" t="s">
        <v>1055</v>
      </c>
      <c r="I423" s="16" t="s">
        <v>257</v>
      </c>
      <c r="J423" s="16" t="s">
        <v>258</v>
      </c>
      <c r="K423" s="17" t="s">
        <v>1799</v>
      </c>
      <c r="L423" s="31" t="s">
        <v>703</v>
      </c>
      <c r="M423" s="3">
        <v>55000</v>
      </c>
      <c r="N423" s="4">
        <v>490</v>
      </c>
      <c r="O423" s="4">
        <v>10</v>
      </c>
      <c r="P423" s="4">
        <v>0</v>
      </c>
      <c r="Q423" s="5">
        <f t="shared" si="22"/>
        <v>500</v>
      </c>
      <c r="R423" s="5">
        <v>75000</v>
      </c>
      <c r="S423" s="5">
        <v>30000</v>
      </c>
      <c r="T423" s="5">
        <v>0</v>
      </c>
      <c r="U423" s="5">
        <f t="shared" si="23"/>
        <v>27500000</v>
      </c>
      <c r="V423" s="5">
        <v>27605000</v>
      </c>
      <c r="W423" s="6">
        <v>1.9599999999999999E-2</v>
      </c>
      <c r="X423" s="35">
        <v>45931</v>
      </c>
      <c r="Y423" s="35">
        <v>45952</v>
      </c>
      <c r="Z423" s="4"/>
      <c r="AA423" s="21" t="s">
        <v>2646</v>
      </c>
      <c r="AB423" s="21" t="s">
        <v>2643</v>
      </c>
      <c r="AC423" s="34">
        <f t="shared" si="24"/>
        <v>541058</v>
      </c>
      <c r="AD423" s="4" t="s">
        <v>2598</v>
      </c>
    </row>
    <row r="424" spans="1:30">
      <c r="A424" s="4">
        <v>20130450</v>
      </c>
      <c r="B424" s="4" t="s">
        <v>172</v>
      </c>
      <c r="C424" s="4" t="s">
        <v>1432</v>
      </c>
      <c r="D424" s="20" t="s">
        <v>1432</v>
      </c>
      <c r="E424" s="4" t="s">
        <v>397</v>
      </c>
      <c r="F424" s="4" t="s">
        <v>10</v>
      </c>
      <c r="G424" s="17" t="s">
        <v>22</v>
      </c>
      <c r="H424" s="16" t="s">
        <v>263</v>
      </c>
      <c r="I424" s="16" t="s">
        <v>264</v>
      </c>
      <c r="J424" s="16" t="s">
        <v>704</v>
      </c>
      <c r="K424" s="17" t="s">
        <v>1844</v>
      </c>
      <c r="L424" s="31" t="s">
        <v>703</v>
      </c>
      <c r="M424" s="3">
        <v>54316</v>
      </c>
      <c r="N424" s="4">
        <v>170</v>
      </c>
      <c r="O424" s="4">
        <v>30</v>
      </c>
      <c r="P424" s="4">
        <v>0</v>
      </c>
      <c r="Q424" s="5">
        <f t="shared" si="22"/>
        <v>200</v>
      </c>
      <c r="R424" s="5">
        <v>20000</v>
      </c>
      <c r="S424" s="5">
        <v>100000</v>
      </c>
      <c r="T424" s="5">
        <v>0</v>
      </c>
      <c r="U424" s="5">
        <f t="shared" si="23"/>
        <v>10863200</v>
      </c>
      <c r="V424" s="5">
        <v>10983200</v>
      </c>
      <c r="W424" s="6">
        <v>1.9599999999999999E-2</v>
      </c>
      <c r="X424" s="35">
        <v>45931</v>
      </c>
      <c r="Y424" s="35">
        <v>45952</v>
      </c>
      <c r="Z424" s="4"/>
      <c r="AA424" s="21" t="s">
        <v>2647</v>
      </c>
      <c r="AB424" s="21" t="s">
        <v>2641</v>
      </c>
      <c r="AC424" s="34">
        <f t="shared" si="24"/>
        <v>215270.72</v>
      </c>
      <c r="AD424" s="4" t="s">
        <v>2598</v>
      </c>
    </row>
    <row r="425" spans="1:30">
      <c r="A425" s="4">
        <v>20180150</v>
      </c>
      <c r="B425" s="4" t="s">
        <v>173</v>
      </c>
      <c r="C425" s="4" t="s">
        <v>1383</v>
      </c>
      <c r="D425" s="20" t="s">
        <v>1383</v>
      </c>
      <c r="E425" s="4" t="s">
        <v>398</v>
      </c>
      <c r="F425" s="4" t="s">
        <v>10</v>
      </c>
      <c r="G425" s="17" t="s">
        <v>22</v>
      </c>
      <c r="H425" s="16" t="s">
        <v>1052</v>
      </c>
      <c r="I425" s="16" t="s">
        <v>551</v>
      </c>
      <c r="J425" s="16" t="s">
        <v>704</v>
      </c>
      <c r="K425" s="17" t="s">
        <v>1801</v>
      </c>
      <c r="L425" s="31" t="s">
        <v>703</v>
      </c>
      <c r="M425" s="3">
        <v>43616</v>
      </c>
      <c r="N425" s="4">
        <v>90</v>
      </c>
      <c r="O425" s="4">
        <v>50</v>
      </c>
      <c r="P425" s="4">
        <v>0</v>
      </c>
      <c r="Q425" s="5">
        <f t="shared" si="22"/>
        <v>140</v>
      </c>
      <c r="R425" s="5">
        <v>50000</v>
      </c>
      <c r="S425" s="5">
        <v>544663.5</v>
      </c>
      <c r="T425" s="5">
        <v>0</v>
      </c>
      <c r="U425" s="5">
        <f t="shared" si="23"/>
        <v>6106240</v>
      </c>
      <c r="V425" s="5">
        <v>6700903.5</v>
      </c>
      <c r="W425" s="6">
        <v>1.9599999999999999E-2</v>
      </c>
      <c r="X425" s="35">
        <v>45931</v>
      </c>
      <c r="Y425" s="35">
        <v>45952</v>
      </c>
      <c r="Z425" s="4"/>
      <c r="AA425" s="21" t="s">
        <v>2644</v>
      </c>
      <c r="AB425" s="21" t="s">
        <v>2641</v>
      </c>
      <c r="AC425" s="34">
        <f t="shared" si="24"/>
        <v>131337.70859999998</v>
      </c>
      <c r="AD425" s="4" t="s">
        <v>2598</v>
      </c>
    </row>
    <row r="426" spans="1:30">
      <c r="A426" s="4">
        <v>20200272</v>
      </c>
      <c r="B426" s="4" t="s">
        <v>658</v>
      </c>
      <c r="C426" s="4" t="s">
        <v>1430</v>
      </c>
      <c r="D426" s="20" t="s">
        <v>1430</v>
      </c>
      <c r="E426" s="4" t="s">
        <v>457</v>
      </c>
      <c r="F426" s="4" t="s">
        <v>10</v>
      </c>
      <c r="G426" s="17" t="s">
        <v>22</v>
      </c>
      <c r="H426" s="16" t="s">
        <v>575</v>
      </c>
      <c r="I426" s="16" t="s">
        <v>575</v>
      </c>
      <c r="J426" s="16" t="s">
        <v>712</v>
      </c>
      <c r="K426" s="17" t="s">
        <v>1842</v>
      </c>
      <c r="L426" s="31" t="s">
        <v>703</v>
      </c>
      <c r="M426" s="3">
        <v>61000</v>
      </c>
      <c r="N426" s="4">
        <v>160</v>
      </c>
      <c r="O426" s="4">
        <v>20</v>
      </c>
      <c r="P426" s="4">
        <v>0</v>
      </c>
      <c r="Q426" s="5">
        <f t="shared" si="22"/>
        <v>180</v>
      </c>
      <c r="R426" s="5">
        <v>25000</v>
      </c>
      <c r="S426" s="5">
        <v>75000</v>
      </c>
      <c r="T426" s="5">
        <v>0</v>
      </c>
      <c r="U426" s="5">
        <f t="shared" si="23"/>
        <v>10980000</v>
      </c>
      <c r="V426" s="5">
        <v>11080000</v>
      </c>
      <c r="W426" s="6">
        <v>1.9599999999999999E-2</v>
      </c>
      <c r="X426" s="35">
        <v>45931</v>
      </c>
      <c r="Y426" s="35">
        <v>45952</v>
      </c>
      <c r="Z426" s="4"/>
      <c r="AA426" s="21" t="s">
        <v>2632</v>
      </c>
      <c r="AB426" s="21" t="s">
        <v>2618</v>
      </c>
      <c r="AC426" s="34">
        <f t="shared" si="24"/>
        <v>217168</v>
      </c>
      <c r="AD426" s="4" t="s">
        <v>2598</v>
      </c>
    </row>
    <row r="427" spans="1:30">
      <c r="A427" s="4">
        <v>20081306</v>
      </c>
      <c r="B427" s="4" t="s">
        <v>242</v>
      </c>
      <c r="C427" s="4" t="s">
        <v>1382</v>
      </c>
      <c r="D427" s="20" t="s">
        <v>1382</v>
      </c>
      <c r="E427" s="4" t="s">
        <v>458</v>
      </c>
      <c r="F427" s="4" t="s">
        <v>10</v>
      </c>
      <c r="G427" s="17" t="s">
        <v>22</v>
      </c>
      <c r="H427" s="16" t="s">
        <v>604</v>
      </c>
      <c r="I427" s="16" t="s">
        <v>580</v>
      </c>
      <c r="J427" s="16" t="s">
        <v>712</v>
      </c>
      <c r="K427" s="17" t="s">
        <v>1800</v>
      </c>
      <c r="L427" s="31" t="s">
        <v>703</v>
      </c>
      <c r="M427" s="3">
        <v>63832</v>
      </c>
      <c r="N427" s="4">
        <v>135</v>
      </c>
      <c r="O427" s="4">
        <v>45</v>
      </c>
      <c r="P427" s="4">
        <v>0</v>
      </c>
      <c r="Q427" s="5">
        <f t="shared" si="22"/>
        <v>180</v>
      </c>
      <c r="R427" s="5">
        <v>103521</v>
      </c>
      <c r="S427" s="5">
        <v>280968.5</v>
      </c>
      <c r="T427" s="5">
        <v>0</v>
      </c>
      <c r="U427" s="5">
        <f t="shared" si="23"/>
        <v>11489760</v>
      </c>
      <c r="V427" s="5">
        <v>11874249.5</v>
      </c>
      <c r="W427" s="6">
        <v>1.9599999999999999E-2</v>
      </c>
      <c r="X427" s="35">
        <v>45931</v>
      </c>
      <c r="Y427" s="35">
        <v>45952</v>
      </c>
      <c r="Z427" s="4"/>
      <c r="AA427" s="21" t="s">
        <v>2617</v>
      </c>
      <c r="AB427" s="21" t="s">
        <v>2618</v>
      </c>
      <c r="AC427" s="34">
        <f t="shared" si="24"/>
        <v>232735.29019999999</v>
      </c>
      <c r="AD427" s="4" t="s">
        <v>2598</v>
      </c>
    </row>
    <row r="428" spans="1:30">
      <c r="A428" s="4">
        <v>20170115</v>
      </c>
      <c r="B428" s="4" t="s">
        <v>243</v>
      </c>
      <c r="C428" s="4" t="s">
        <v>1384</v>
      </c>
      <c r="D428" s="20" t="s">
        <v>1384</v>
      </c>
      <c r="E428" s="4" t="s">
        <v>459</v>
      </c>
      <c r="F428" s="4" t="s">
        <v>10</v>
      </c>
      <c r="G428" s="17" t="s">
        <v>22</v>
      </c>
      <c r="H428" s="16" t="s">
        <v>615</v>
      </c>
      <c r="I428" s="16" t="s">
        <v>580</v>
      </c>
      <c r="J428" s="16" t="s">
        <v>712</v>
      </c>
      <c r="K428" s="17" t="s">
        <v>1802</v>
      </c>
      <c r="L428" s="31" t="s">
        <v>703</v>
      </c>
      <c r="M428" s="3">
        <v>58672</v>
      </c>
      <c r="N428" s="4">
        <v>100</v>
      </c>
      <c r="O428" s="4">
        <v>10</v>
      </c>
      <c r="P428" s="4">
        <v>0</v>
      </c>
      <c r="Q428" s="5">
        <f t="shared" si="22"/>
        <v>110</v>
      </c>
      <c r="R428" s="5">
        <v>30000</v>
      </c>
      <c r="S428" s="5">
        <v>50000</v>
      </c>
      <c r="T428" s="5">
        <v>0</v>
      </c>
      <c r="U428" s="5">
        <f t="shared" si="23"/>
        <v>6453920</v>
      </c>
      <c r="V428" s="5">
        <v>6533920</v>
      </c>
      <c r="W428" s="6">
        <v>1.9599999999999999E-2</v>
      </c>
      <c r="X428" s="35">
        <v>45931</v>
      </c>
      <c r="Y428" s="35">
        <v>45952</v>
      </c>
      <c r="Z428" s="4"/>
      <c r="AA428" s="21" t="s">
        <v>2632</v>
      </c>
      <c r="AB428" s="21" t="s">
        <v>2618</v>
      </c>
      <c r="AC428" s="34">
        <f t="shared" si="24"/>
        <v>128064.83199999999</v>
      </c>
      <c r="AD428" s="4" t="s">
        <v>2598</v>
      </c>
    </row>
    <row r="429" spans="1:30">
      <c r="A429" s="4">
        <v>20140174</v>
      </c>
      <c r="B429" s="4" t="s">
        <v>143</v>
      </c>
      <c r="C429" s="4" t="s">
        <v>1389</v>
      </c>
      <c r="D429" s="20" t="s">
        <v>1389</v>
      </c>
      <c r="E429" s="4" t="s">
        <v>369</v>
      </c>
      <c r="F429" s="4" t="s">
        <v>10</v>
      </c>
      <c r="G429" s="17" t="s">
        <v>22</v>
      </c>
      <c r="H429" s="16" t="s">
        <v>533</v>
      </c>
      <c r="I429" s="16" t="s">
        <v>532</v>
      </c>
      <c r="J429" s="16" t="s">
        <v>800</v>
      </c>
      <c r="K429" s="17" t="s">
        <v>1807</v>
      </c>
      <c r="L429" s="31" t="s">
        <v>703</v>
      </c>
      <c r="M429" s="3">
        <v>55000</v>
      </c>
      <c r="N429" s="4">
        <v>110</v>
      </c>
      <c r="O429" s="4">
        <v>10</v>
      </c>
      <c r="P429" s="4">
        <v>0</v>
      </c>
      <c r="Q429" s="5">
        <f t="shared" si="22"/>
        <v>120</v>
      </c>
      <c r="R429" s="5">
        <v>20000</v>
      </c>
      <c r="S429" s="5">
        <v>20000</v>
      </c>
      <c r="T429" s="5">
        <v>0</v>
      </c>
      <c r="U429" s="5">
        <f t="shared" si="23"/>
        <v>6600000</v>
      </c>
      <c r="V429" s="5">
        <v>6640000</v>
      </c>
      <c r="W429" s="6">
        <v>1.9599999999999999E-2</v>
      </c>
      <c r="X429" s="35">
        <v>45931</v>
      </c>
      <c r="Y429" s="35">
        <v>45952</v>
      </c>
      <c r="Z429" s="4"/>
      <c r="AA429" s="21" t="s">
        <v>2616</v>
      </c>
      <c r="AB429" s="21" t="s">
        <v>2636</v>
      </c>
      <c r="AC429" s="34">
        <f t="shared" si="24"/>
        <v>130144</v>
      </c>
      <c r="AD429" s="4" t="s">
        <v>2598</v>
      </c>
    </row>
    <row r="430" spans="1:30">
      <c r="A430" s="4">
        <v>20160292</v>
      </c>
      <c r="B430" s="4" t="s">
        <v>255</v>
      </c>
      <c r="C430" s="4" t="s">
        <v>1431</v>
      </c>
      <c r="D430" s="20" t="s">
        <v>1431</v>
      </c>
      <c r="E430" s="4" t="s">
        <v>470</v>
      </c>
      <c r="F430" s="4" t="s">
        <v>10</v>
      </c>
      <c r="G430" s="17" t="s">
        <v>22</v>
      </c>
      <c r="H430" s="16" t="s">
        <v>590</v>
      </c>
      <c r="I430" s="16" t="s">
        <v>260</v>
      </c>
      <c r="J430" s="16" t="s">
        <v>800</v>
      </c>
      <c r="K430" s="17" t="s">
        <v>1843</v>
      </c>
      <c r="L430" s="31" t="s">
        <v>703</v>
      </c>
      <c r="M430" s="3">
        <v>60000</v>
      </c>
      <c r="N430" s="4">
        <v>192</v>
      </c>
      <c r="O430" s="4">
        <v>8</v>
      </c>
      <c r="P430" s="4">
        <v>0</v>
      </c>
      <c r="Q430" s="5">
        <f t="shared" si="22"/>
        <v>200</v>
      </c>
      <c r="R430" s="5">
        <v>40000</v>
      </c>
      <c r="S430" s="5">
        <v>30000</v>
      </c>
      <c r="T430" s="5">
        <v>0</v>
      </c>
      <c r="U430" s="5">
        <f t="shared" si="23"/>
        <v>12000000</v>
      </c>
      <c r="V430" s="5">
        <v>12070000</v>
      </c>
      <c r="W430" s="6">
        <v>1.9599999999999999E-2</v>
      </c>
      <c r="X430" s="35">
        <v>45931</v>
      </c>
      <c r="Y430" s="35">
        <v>45952</v>
      </c>
      <c r="Z430" s="4"/>
      <c r="AA430" s="21" t="s">
        <v>2649</v>
      </c>
      <c r="AB430" s="21" t="s">
        <v>2636</v>
      </c>
      <c r="AC430" s="34">
        <f t="shared" si="24"/>
        <v>236572</v>
      </c>
      <c r="AD430" s="4" t="s">
        <v>2598</v>
      </c>
    </row>
    <row r="431" spans="1:30">
      <c r="A431" s="4">
        <v>20170134</v>
      </c>
      <c r="B431" s="4" t="s">
        <v>254</v>
      </c>
      <c r="C431" s="4" t="s">
        <v>1429</v>
      </c>
      <c r="D431" s="20" t="s">
        <v>1429</v>
      </c>
      <c r="E431" s="4" t="s">
        <v>469</v>
      </c>
      <c r="F431" s="4" t="s">
        <v>10</v>
      </c>
      <c r="G431" s="17" t="s">
        <v>22</v>
      </c>
      <c r="H431" s="16" t="s">
        <v>259</v>
      </c>
      <c r="I431" s="16" t="s">
        <v>260</v>
      </c>
      <c r="J431" s="16" t="s">
        <v>800</v>
      </c>
      <c r="K431" s="17" t="s">
        <v>1841</v>
      </c>
      <c r="L431" s="31" t="s">
        <v>703</v>
      </c>
      <c r="M431" s="3">
        <v>59000</v>
      </c>
      <c r="N431" s="4">
        <v>270</v>
      </c>
      <c r="O431" s="4">
        <v>30</v>
      </c>
      <c r="P431" s="4">
        <v>0</v>
      </c>
      <c r="Q431" s="5">
        <f t="shared" si="22"/>
        <v>300</v>
      </c>
      <c r="R431" s="5">
        <v>20000</v>
      </c>
      <c r="S431" s="5">
        <v>10000</v>
      </c>
      <c r="T431" s="5">
        <v>0</v>
      </c>
      <c r="U431" s="5">
        <f t="shared" si="23"/>
        <v>17700000</v>
      </c>
      <c r="V431" s="5">
        <v>17730000</v>
      </c>
      <c r="W431" s="6">
        <v>1.9599999999999999E-2</v>
      </c>
      <c r="X431" s="35">
        <v>45931</v>
      </c>
      <c r="Y431" s="35">
        <v>45952</v>
      </c>
      <c r="Z431" s="4"/>
      <c r="AA431" s="21" t="s">
        <v>2649</v>
      </c>
      <c r="AB431" s="21" t="s">
        <v>2636</v>
      </c>
      <c r="AC431" s="34">
        <f t="shared" si="24"/>
        <v>347508</v>
      </c>
      <c r="AD431" s="4" t="s">
        <v>2598</v>
      </c>
    </row>
    <row r="432" spans="1:30">
      <c r="A432" s="4">
        <v>20200057</v>
      </c>
      <c r="B432" s="4" t="s">
        <v>161</v>
      </c>
      <c r="C432" s="4" t="s">
        <v>1426</v>
      </c>
      <c r="D432" s="20" t="s">
        <v>1426</v>
      </c>
      <c r="E432" s="4" t="s">
        <v>385</v>
      </c>
      <c r="F432" s="4" t="s">
        <v>10</v>
      </c>
      <c r="G432" s="17" t="s">
        <v>22</v>
      </c>
      <c r="H432" s="16" t="s">
        <v>513</v>
      </c>
      <c r="I432" s="16" t="s">
        <v>503</v>
      </c>
      <c r="J432" s="16" t="s">
        <v>683</v>
      </c>
      <c r="K432" s="17" t="s">
        <v>1838</v>
      </c>
      <c r="L432" s="31" t="s">
        <v>703</v>
      </c>
      <c r="M432" s="3">
        <v>61628.136839999999</v>
      </c>
      <c r="N432" s="4">
        <v>96.610169491525426</v>
      </c>
      <c r="O432" s="4">
        <v>3.3898305084745761</v>
      </c>
      <c r="P432" s="4">
        <v>0</v>
      </c>
      <c r="Q432" s="5">
        <f t="shared" si="22"/>
        <v>100</v>
      </c>
      <c r="R432" s="5">
        <v>75000</v>
      </c>
      <c r="S432" s="5">
        <v>34990</v>
      </c>
      <c r="T432" s="5">
        <v>0</v>
      </c>
      <c r="U432" s="5">
        <f t="shared" si="23"/>
        <v>6162813.6840000004</v>
      </c>
      <c r="V432" s="5">
        <v>6272803.6840000004</v>
      </c>
      <c r="W432" s="6">
        <v>1.9599999999999999E-2</v>
      </c>
      <c r="X432" s="35">
        <v>45931</v>
      </c>
      <c r="Y432" s="35">
        <v>45952</v>
      </c>
      <c r="Z432" s="4"/>
      <c r="AA432" s="21" t="s">
        <v>2629</v>
      </c>
      <c r="AB432" s="21" t="s">
        <v>2619</v>
      </c>
      <c r="AC432" s="34">
        <f t="shared" si="24"/>
        <v>122946.9522064</v>
      </c>
      <c r="AD432" s="4" t="s">
        <v>2598</v>
      </c>
    </row>
    <row r="433" spans="1:30">
      <c r="A433" s="4">
        <v>20210345</v>
      </c>
      <c r="B433" s="4" t="s">
        <v>795</v>
      </c>
      <c r="C433" s="4" t="s">
        <v>1424</v>
      </c>
      <c r="D433" s="20" t="s">
        <v>1424</v>
      </c>
      <c r="E433" s="4" t="s">
        <v>799</v>
      </c>
      <c r="F433" s="4" t="s">
        <v>10</v>
      </c>
      <c r="G433" s="17" t="s">
        <v>22</v>
      </c>
      <c r="H433" s="16" t="s">
        <v>1056</v>
      </c>
      <c r="I433" s="16" t="s">
        <v>503</v>
      </c>
      <c r="J433" s="16" t="s">
        <v>683</v>
      </c>
      <c r="K433" s="17" t="s">
        <v>1836</v>
      </c>
      <c r="L433" s="31" t="s">
        <v>703</v>
      </c>
      <c r="M433" s="3">
        <v>58206.974430000002</v>
      </c>
      <c r="N433" s="4">
        <v>399.33388842631143</v>
      </c>
      <c r="O433" s="4">
        <v>0.66611157368859286</v>
      </c>
      <c r="P433" s="4">
        <v>0</v>
      </c>
      <c r="Q433" s="5">
        <f t="shared" si="22"/>
        <v>400</v>
      </c>
      <c r="R433" s="5">
        <v>50000</v>
      </c>
      <c r="S433" s="5">
        <v>25000</v>
      </c>
      <c r="T433" s="5">
        <v>0</v>
      </c>
      <c r="U433" s="5">
        <f t="shared" si="23"/>
        <v>23282789.772</v>
      </c>
      <c r="V433" s="5">
        <v>23357789.772</v>
      </c>
      <c r="W433" s="6">
        <v>1.9599999999999999E-2</v>
      </c>
      <c r="X433" s="35">
        <v>45931</v>
      </c>
      <c r="Y433" s="35">
        <v>45952</v>
      </c>
      <c r="Z433" s="4"/>
      <c r="AA433" s="21" t="s">
        <v>2629</v>
      </c>
      <c r="AB433" s="21" t="s">
        <v>2619</v>
      </c>
      <c r="AC433" s="34">
        <f t="shared" si="24"/>
        <v>457812.67953119997</v>
      </c>
      <c r="AD433" s="4" t="s">
        <v>2598</v>
      </c>
    </row>
    <row r="434" spans="1:30">
      <c r="A434" s="4">
        <v>20220142</v>
      </c>
      <c r="B434" s="4" t="s">
        <v>838</v>
      </c>
      <c r="C434" s="4" t="s">
        <v>1358</v>
      </c>
      <c r="D434" s="20" t="s">
        <v>1358</v>
      </c>
      <c r="E434" s="4" t="s">
        <v>839</v>
      </c>
      <c r="F434" s="4" t="s">
        <v>10</v>
      </c>
      <c r="G434" s="17" t="s">
        <v>22</v>
      </c>
      <c r="H434" s="16" t="s">
        <v>1058</v>
      </c>
      <c r="I434" s="16" t="s">
        <v>503</v>
      </c>
      <c r="J434" s="16" t="s">
        <v>683</v>
      </c>
      <c r="K434" s="17" t="s">
        <v>1781</v>
      </c>
      <c r="L434" s="31" t="s">
        <v>703</v>
      </c>
      <c r="M434" s="3">
        <v>54623.969290000001</v>
      </c>
      <c r="N434" s="4">
        <v>449.40159574468083</v>
      </c>
      <c r="O434" s="4">
        <v>0.59840425531914887</v>
      </c>
      <c r="P434" s="4">
        <v>0</v>
      </c>
      <c r="Q434" s="5">
        <f t="shared" si="22"/>
        <v>450</v>
      </c>
      <c r="R434" s="5">
        <v>50000</v>
      </c>
      <c r="S434" s="5">
        <v>60496.333333333336</v>
      </c>
      <c r="T434" s="5">
        <v>0</v>
      </c>
      <c r="U434" s="5">
        <f t="shared" si="23"/>
        <v>24580786.180500001</v>
      </c>
      <c r="V434" s="5">
        <v>24691282.513833333</v>
      </c>
      <c r="W434" s="6">
        <v>1.9599999999999999E-2</v>
      </c>
      <c r="X434" s="35">
        <v>45931</v>
      </c>
      <c r="Y434" s="35">
        <v>45952</v>
      </c>
      <c r="Z434" s="4"/>
      <c r="AA434" s="21" t="s">
        <v>2629</v>
      </c>
      <c r="AB434" s="21" t="s">
        <v>2619</v>
      </c>
      <c r="AC434" s="34">
        <f t="shared" si="24"/>
        <v>483949.13727113331</v>
      </c>
      <c r="AD434" s="4" t="s">
        <v>2598</v>
      </c>
    </row>
    <row r="435" spans="1:30">
      <c r="A435" s="4">
        <v>20230281</v>
      </c>
      <c r="B435" s="4" t="s">
        <v>998</v>
      </c>
      <c r="C435" s="4" t="s">
        <v>1365</v>
      </c>
      <c r="D435" s="20" t="s">
        <v>1365</v>
      </c>
      <c r="E435" s="4" t="s">
        <v>1048</v>
      </c>
      <c r="F435" s="4" t="s">
        <v>10</v>
      </c>
      <c r="G435" s="17" t="s">
        <v>22</v>
      </c>
      <c r="H435" s="16" t="s">
        <v>1057</v>
      </c>
      <c r="I435" s="16" t="s">
        <v>503</v>
      </c>
      <c r="J435" s="16" t="s">
        <v>683</v>
      </c>
      <c r="K435" s="17" t="s">
        <v>1788</v>
      </c>
      <c r="L435" s="31" t="s">
        <v>703</v>
      </c>
      <c r="M435" s="3">
        <v>54929.612244897959</v>
      </c>
      <c r="N435" s="4">
        <v>175.33678756476684</v>
      </c>
      <c r="O435" s="4">
        <v>4.6632124352331603</v>
      </c>
      <c r="P435" s="4">
        <v>0</v>
      </c>
      <c r="Q435" s="5">
        <f t="shared" si="22"/>
        <v>180</v>
      </c>
      <c r="R435" s="5">
        <v>40000</v>
      </c>
      <c r="S435" s="5">
        <v>25000</v>
      </c>
      <c r="T435" s="5">
        <v>0</v>
      </c>
      <c r="U435" s="5">
        <f t="shared" si="23"/>
        <v>9887330.2040816322</v>
      </c>
      <c r="V435" s="5">
        <v>9952330.2040816322</v>
      </c>
      <c r="W435" s="6">
        <v>1.9599999999999999E-2</v>
      </c>
      <c r="X435" s="35">
        <v>45931</v>
      </c>
      <c r="Y435" s="35">
        <v>45952</v>
      </c>
      <c r="Z435" s="4"/>
      <c r="AA435" s="21" t="s">
        <v>2622</v>
      </c>
      <c r="AB435" s="21" t="s">
        <v>2619</v>
      </c>
      <c r="AC435" s="34">
        <f t="shared" si="24"/>
        <v>195065.67199999999</v>
      </c>
      <c r="AD435" s="4" t="s">
        <v>2598</v>
      </c>
    </row>
    <row r="436" spans="1:30">
      <c r="A436" s="4">
        <v>20180167</v>
      </c>
      <c r="B436" s="4" t="s">
        <v>150</v>
      </c>
      <c r="C436" s="4" t="s">
        <v>1422</v>
      </c>
      <c r="D436" s="20" t="s">
        <v>1422</v>
      </c>
      <c r="E436" s="4" t="s">
        <v>375</v>
      </c>
      <c r="F436" s="4" t="s">
        <v>10</v>
      </c>
      <c r="G436" s="17" t="s">
        <v>22</v>
      </c>
      <c r="H436" s="16" t="s">
        <v>492</v>
      </c>
      <c r="I436" s="16" t="s">
        <v>488</v>
      </c>
      <c r="J436" s="16" t="s">
        <v>678</v>
      </c>
      <c r="K436" s="17" t="s">
        <v>1834</v>
      </c>
      <c r="L436" s="31" t="s">
        <v>703</v>
      </c>
      <c r="M436" s="3">
        <v>59139.468292682926</v>
      </c>
      <c r="N436" s="4">
        <v>130</v>
      </c>
      <c r="O436" s="4">
        <v>20</v>
      </c>
      <c r="P436" s="4">
        <v>0</v>
      </c>
      <c r="Q436" s="5">
        <f t="shared" si="22"/>
        <v>150</v>
      </c>
      <c r="R436" s="5">
        <v>50000</v>
      </c>
      <c r="S436" s="5">
        <v>78899.5</v>
      </c>
      <c r="T436" s="5">
        <v>0</v>
      </c>
      <c r="U436" s="5">
        <f t="shared" si="23"/>
        <v>8870920.2439024393</v>
      </c>
      <c r="V436" s="5">
        <v>8999819.7439024393</v>
      </c>
      <c r="W436" s="6">
        <v>1.9599999999999999E-2</v>
      </c>
      <c r="X436" s="35">
        <v>45931</v>
      </c>
      <c r="Y436" s="35">
        <v>45952</v>
      </c>
      <c r="Z436" s="4"/>
      <c r="AA436" s="21" t="s">
        <v>2627</v>
      </c>
      <c r="AB436" s="21" t="s">
        <v>2621</v>
      </c>
      <c r="AC436" s="34">
        <f t="shared" si="24"/>
        <v>176396.46698048781</v>
      </c>
      <c r="AD436" s="4" t="s">
        <v>2598</v>
      </c>
    </row>
    <row r="437" spans="1:30">
      <c r="A437" s="4">
        <v>20190280</v>
      </c>
      <c r="B437" s="4" t="s">
        <v>158</v>
      </c>
      <c r="C437" s="4" t="s">
        <v>1360</v>
      </c>
      <c r="D437" s="20" t="s">
        <v>1360</v>
      </c>
      <c r="E437" s="4" t="s">
        <v>383</v>
      </c>
      <c r="F437" s="4" t="s">
        <v>10</v>
      </c>
      <c r="G437" s="17" t="s">
        <v>22</v>
      </c>
      <c r="H437" s="16" t="s">
        <v>500</v>
      </c>
      <c r="I437" s="16" t="s">
        <v>501</v>
      </c>
      <c r="J437" s="16" t="s">
        <v>678</v>
      </c>
      <c r="K437" s="17" t="s">
        <v>1783</v>
      </c>
      <c r="L437" s="31" t="s">
        <v>703</v>
      </c>
      <c r="M437" s="3">
        <v>63488.418367346938</v>
      </c>
      <c r="N437" s="4">
        <v>72</v>
      </c>
      <c r="O437" s="4">
        <v>18</v>
      </c>
      <c r="P437" s="4">
        <v>0</v>
      </c>
      <c r="Q437" s="5">
        <f t="shared" si="22"/>
        <v>90</v>
      </c>
      <c r="R437" s="5">
        <v>80000</v>
      </c>
      <c r="S437" s="5">
        <v>50000</v>
      </c>
      <c r="T437" s="5">
        <v>0</v>
      </c>
      <c r="U437" s="5">
        <f t="shared" si="23"/>
        <v>5713957.6530612241</v>
      </c>
      <c r="V437" s="5">
        <v>5843957.6530612241</v>
      </c>
      <c r="W437" s="6">
        <v>1.9599999999999999E-2</v>
      </c>
      <c r="X437" s="35">
        <v>45931</v>
      </c>
      <c r="Y437" s="35">
        <v>45952</v>
      </c>
      <c r="Z437" s="4"/>
      <c r="AA437" s="21" t="s">
        <v>2620</v>
      </c>
      <c r="AB437" s="21" t="s">
        <v>2621</v>
      </c>
      <c r="AC437" s="34">
        <f t="shared" si="24"/>
        <v>114541.56999999999</v>
      </c>
      <c r="AD437" s="4" t="s">
        <v>2598</v>
      </c>
    </row>
    <row r="438" spans="1:30">
      <c r="A438" s="4">
        <v>20200091</v>
      </c>
      <c r="B438" s="4" t="s">
        <v>156</v>
      </c>
      <c r="C438" s="4" t="s">
        <v>1363</v>
      </c>
      <c r="D438" s="20" t="s">
        <v>1363</v>
      </c>
      <c r="E438" s="4" t="s">
        <v>381</v>
      </c>
      <c r="F438" s="4" t="s">
        <v>10</v>
      </c>
      <c r="G438" s="17" t="s">
        <v>22</v>
      </c>
      <c r="H438" s="16" t="s">
        <v>504</v>
      </c>
      <c r="I438" s="16" t="s">
        <v>501</v>
      </c>
      <c r="J438" s="16" t="s">
        <v>678</v>
      </c>
      <c r="K438" s="17" t="s">
        <v>1786</v>
      </c>
      <c r="L438" s="31" t="s">
        <v>703</v>
      </c>
      <c r="M438" s="3">
        <v>51846.546610169491</v>
      </c>
      <c r="N438" s="4">
        <v>450</v>
      </c>
      <c r="O438" s="4">
        <v>0</v>
      </c>
      <c r="P438" s="4">
        <v>0</v>
      </c>
      <c r="Q438" s="5">
        <f t="shared" si="22"/>
        <v>450</v>
      </c>
      <c r="R438" s="5">
        <v>50000</v>
      </c>
      <c r="S438" s="5">
        <v>0</v>
      </c>
      <c r="T438" s="5">
        <v>0</v>
      </c>
      <c r="U438" s="5">
        <f t="shared" si="23"/>
        <v>23330945.974576272</v>
      </c>
      <c r="V438" s="5">
        <v>23380945.974576272</v>
      </c>
      <c r="W438" s="6">
        <v>1.9599999999999999E-2</v>
      </c>
      <c r="X438" s="35">
        <v>45931</v>
      </c>
      <c r="Y438" s="35">
        <v>45952</v>
      </c>
      <c r="Z438" s="4"/>
      <c r="AA438" s="21" t="s">
        <v>2620</v>
      </c>
      <c r="AB438" s="21" t="s">
        <v>2621</v>
      </c>
      <c r="AC438" s="34">
        <f t="shared" si="24"/>
        <v>458266.54110169492</v>
      </c>
      <c r="AD438" s="4" t="s">
        <v>2598</v>
      </c>
    </row>
    <row r="439" spans="1:30">
      <c r="A439" s="4">
        <v>20200043</v>
      </c>
      <c r="B439" s="4" t="s">
        <v>154</v>
      </c>
      <c r="C439" s="4" t="s">
        <v>2164</v>
      </c>
      <c r="D439" s="20" t="s">
        <v>2164</v>
      </c>
      <c r="E439" s="4" t="s">
        <v>379</v>
      </c>
      <c r="F439" s="4" t="s">
        <v>10</v>
      </c>
      <c r="G439" s="17" t="s">
        <v>22</v>
      </c>
      <c r="H439" s="16" t="s">
        <v>14</v>
      </c>
      <c r="I439" s="16" t="s">
        <v>501</v>
      </c>
      <c r="J439" s="16" t="s">
        <v>678</v>
      </c>
      <c r="K439" s="17" t="s">
        <v>1840</v>
      </c>
      <c r="L439" s="31" t="s">
        <v>703</v>
      </c>
      <c r="M439" s="3">
        <v>43613.945205479453</v>
      </c>
      <c r="N439" s="4">
        <v>250</v>
      </c>
      <c r="O439" s="4">
        <v>0</v>
      </c>
      <c r="P439" s="4">
        <v>0</v>
      </c>
      <c r="Q439" s="5">
        <f t="shared" si="22"/>
        <v>250</v>
      </c>
      <c r="R439" s="5">
        <v>50000</v>
      </c>
      <c r="S439" s="5">
        <v>0</v>
      </c>
      <c r="T439" s="5">
        <v>0</v>
      </c>
      <c r="U439" s="5">
        <f t="shared" si="23"/>
        <v>10903486.301369863</v>
      </c>
      <c r="V439" s="5">
        <v>10953486.301369863</v>
      </c>
      <c r="W439" s="6">
        <v>1.9599999999999999E-2</v>
      </c>
      <c r="X439" s="35">
        <v>45931</v>
      </c>
      <c r="Y439" s="35">
        <v>45952</v>
      </c>
      <c r="Z439" s="4"/>
      <c r="AA439" s="21" t="s">
        <v>2620</v>
      </c>
      <c r="AB439" s="21" t="s">
        <v>2621</v>
      </c>
      <c r="AC439" s="34">
        <f t="shared" si="24"/>
        <v>214688.3315068493</v>
      </c>
      <c r="AD439" s="4" t="s">
        <v>2598</v>
      </c>
    </row>
    <row r="440" spans="1:30">
      <c r="A440" s="4">
        <v>20220145</v>
      </c>
      <c r="B440" s="4" t="s">
        <v>840</v>
      </c>
      <c r="C440" s="4" t="s">
        <v>1364</v>
      </c>
      <c r="D440" s="20" t="s">
        <v>1364</v>
      </c>
      <c r="E440" s="4" t="s">
        <v>841</v>
      </c>
      <c r="F440" s="4" t="s">
        <v>10</v>
      </c>
      <c r="G440" s="17" t="s">
        <v>22</v>
      </c>
      <c r="H440" s="16" t="s">
        <v>1060</v>
      </c>
      <c r="I440" s="16" t="s">
        <v>501</v>
      </c>
      <c r="J440" s="16" t="s">
        <v>678</v>
      </c>
      <c r="K440" s="17" t="s">
        <v>1787</v>
      </c>
      <c r="L440" s="31" t="s">
        <v>703</v>
      </c>
      <c r="M440" s="3">
        <v>51404.051094890507</v>
      </c>
      <c r="N440" s="4">
        <v>180</v>
      </c>
      <c r="O440" s="4">
        <v>0</v>
      </c>
      <c r="P440" s="4">
        <v>0</v>
      </c>
      <c r="Q440" s="5">
        <f t="shared" si="22"/>
        <v>180</v>
      </c>
      <c r="R440" s="5">
        <v>50000</v>
      </c>
      <c r="S440" s="5">
        <v>0</v>
      </c>
      <c r="T440" s="5">
        <v>0</v>
      </c>
      <c r="U440" s="5">
        <f t="shared" si="23"/>
        <v>9252729.1970802918</v>
      </c>
      <c r="V440" s="5">
        <v>9302729.1970802918</v>
      </c>
      <c r="W440" s="6">
        <v>1.9599999999999999E-2</v>
      </c>
      <c r="X440" s="35">
        <v>45931</v>
      </c>
      <c r="Y440" s="35">
        <v>45952</v>
      </c>
      <c r="Z440" s="4"/>
      <c r="AA440" s="21" t="s">
        <v>2620</v>
      </c>
      <c r="AB440" s="21" t="s">
        <v>2621</v>
      </c>
      <c r="AC440" s="34">
        <f t="shared" si="24"/>
        <v>182333.49226277371</v>
      </c>
      <c r="AD440" s="4" t="s">
        <v>2598</v>
      </c>
    </row>
    <row r="441" spans="1:30">
      <c r="A441" s="4">
        <v>20220019</v>
      </c>
      <c r="B441" s="4" t="s">
        <v>801</v>
      </c>
      <c r="C441" s="4" t="s">
        <v>1425</v>
      </c>
      <c r="D441" s="20" t="s">
        <v>1425</v>
      </c>
      <c r="E441" s="4" t="s">
        <v>802</v>
      </c>
      <c r="F441" s="4" t="s">
        <v>10</v>
      </c>
      <c r="G441" s="17" t="s">
        <v>22</v>
      </c>
      <c r="H441" s="16" t="s">
        <v>24</v>
      </c>
      <c r="I441" s="16" t="s">
        <v>499</v>
      </c>
      <c r="J441" s="16" t="s">
        <v>678</v>
      </c>
      <c r="K441" s="17" t="s">
        <v>1837</v>
      </c>
      <c r="L441" s="31" t="s">
        <v>703</v>
      </c>
      <c r="M441" s="3">
        <v>64556.066666666666</v>
      </c>
      <c r="N441" s="4">
        <v>250</v>
      </c>
      <c r="O441" s="4">
        <v>50</v>
      </c>
      <c r="P441" s="4">
        <v>0</v>
      </c>
      <c r="Q441" s="5">
        <f t="shared" si="22"/>
        <v>300</v>
      </c>
      <c r="R441" s="5">
        <v>62630</v>
      </c>
      <c r="S441" s="5">
        <v>100000</v>
      </c>
      <c r="T441" s="5">
        <v>0</v>
      </c>
      <c r="U441" s="5">
        <f t="shared" si="23"/>
        <v>19366820</v>
      </c>
      <c r="V441" s="5">
        <v>19529450</v>
      </c>
      <c r="W441" s="6">
        <v>1.9599999999999999E-2</v>
      </c>
      <c r="X441" s="35">
        <v>45931</v>
      </c>
      <c r="Y441" s="35">
        <v>45952</v>
      </c>
      <c r="Z441" s="4"/>
      <c r="AA441" s="21" t="s">
        <v>2631</v>
      </c>
      <c r="AB441" s="21" t="s">
        <v>2621</v>
      </c>
      <c r="AC441" s="34">
        <f t="shared" si="24"/>
        <v>382777.22</v>
      </c>
      <c r="AD441" s="4" t="s">
        <v>2598</v>
      </c>
    </row>
    <row r="442" spans="1:30">
      <c r="A442" s="4">
        <v>20250097</v>
      </c>
      <c r="B442" s="4" t="s">
        <v>2332</v>
      </c>
      <c r="C442" s="4" t="s">
        <v>2333</v>
      </c>
      <c r="D442" s="20" t="s">
        <v>2333</v>
      </c>
      <c r="E442" s="4" t="s">
        <v>2334</v>
      </c>
      <c r="F442" s="4" t="s">
        <v>10</v>
      </c>
      <c r="G442" s="17" t="s">
        <v>22</v>
      </c>
      <c r="H442" s="16" t="s">
        <v>24</v>
      </c>
      <c r="I442" s="16" t="s">
        <v>499</v>
      </c>
      <c r="J442" s="16" t="s">
        <v>678</v>
      </c>
      <c r="K442" s="17" t="s">
        <v>2335</v>
      </c>
      <c r="L442" s="31" t="s">
        <v>703</v>
      </c>
      <c r="M442" s="3">
        <v>46966.666666666657</v>
      </c>
      <c r="N442" s="4">
        <v>120</v>
      </c>
      <c r="O442" s="4">
        <v>80</v>
      </c>
      <c r="P442" s="4">
        <v>0</v>
      </c>
      <c r="Q442" s="5">
        <f t="shared" si="22"/>
        <v>200</v>
      </c>
      <c r="R442" s="5">
        <v>0</v>
      </c>
      <c r="S442" s="5">
        <v>0</v>
      </c>
      <c r="T442" s="5">
        <v>0</v>
      </c>
      <c r="U442" s="5">
        <f t="shared" si="23"/>
        <v>9393333.3333333321</v>
      </c>
      <c r="V442" s="5">
        <v>9393333.3333333321</v>
      </c>
      <c r="W442" s="6">
        <v>1.9599999999999999E-2</v>
      </c>
      <c r="X442" s="35">
        <v>45931</v>
      </c>
      <c r="Y442" s="35">
        <v>45952</v>
      </c>
      <c r="Z442" s="4"/>
      <c r="AA442" s="21" t="s">
        <v>2631</v>
      </c>
      <c r="AB442" s="21" t="s">
        <v>2621</v>
      </c>
      <c r="AC442" s="34">
        <f t="shared" si="24"/>
        <v>184109.33333333331</v>
      </c>
      <c r="AD442" s="4" t="s">
        <v>2598</v>
      </c>
    </row>
    <row r="443" spans="1:30">
      <c r="A443" s="4">
        <v>20130315</v>
      </c>
      <c r="B443" s="4" t="s">
        <v>140</v>
      </c>
      <c r="C443" s="4" t="s">
        <v>1421</v>
      </c>
      <c r="D443" s="20" t="s">
        <v>1421</v>
      </c>
      <c r="E443" s="4" t="s">
        <v>366</v>
      </c>
      <c r="F443" s="4" t="s">
        <v>10</v>
      </c>
      <c r="G443" s="17" t="s">
        <v>22</v>
      </c>
      <c r="H443" s="16" t="s">
        <v>16</v>
      </c>
      <c r="I443" s="16" t="s">
        <v>17</v>
      </c>
      <c r="J443" s="16" t="s">
        <v>908</v>
      </c>
      <c r="K443" s="17" t="s">
        <v>1833</v>
      </c>
      <c r="L443" s="31" t="s">
        <v>703</v>
      </c>
      <c r="M443" s="3">
        <v>48933.302919708032</v>
      </c>
      <c r="N443" s="4">
        <v>240</v>
      </c>
      <c r="O443" s="4">
        <v>10</v>
      </c>
      <c r="P443" s="4">
        <v>0</v>
      </c>
      <c r="Q443" s="5">
        <f t="shared" si="22"/>
        <v>250</v>
      </c>
      <c r="R443" s="5">
        <v>35000</v>
      </c>
      <c r="S443" s="5">
        <v>50000</v>
      </c>
      <c r="T443" s="5">
        <v>0</v>
      </c>
      <c r="U443" s="5">
        <f t="shared" si="23"/>
        <v>12233325.729927009</v>
      </c>
      <c r="V443" s="5">
        <v>12318325.729927009</v>
      </c>
      <c r="W443" s="6">
        <v>1.9599999999999999E-2</v>
      </c>
      <c r="X443" s="35">
        <v>45931</v>
      </c>
      <c r="Y443" s="35">
        <v>45952</v>
      </c>
      <c r="Z443" s="4"/>
      <c r="AA443" s="21" t="s">
        <v>2626</v>
      </c>
      <c r="AB443" s="21" t="s">
        <v>2625</v>
      </c>
      <c r="AC443" s="34">
        <f t="shared" si="24"/>
        <v>241439.18430656937</v>
      </c>
      <c r="AD443" s="4" t="s">
        <v>2598</v>
      </c>
    </row>
    <row r="444" spans="1:30">
      <c r="A444" s="4">
        <v>20130143</v>
      </c>
      <c r="B444" s="4" t="s">
        <v>138</v>
      </c>
      <c r="C444" s="4" t="s">
        <v>1354</v>
      </c>
      <c r="D444" s="20" t="s">
        <v>1354</v>
      </c>
      <c r="E444" s="4" t="s">
        <v>364</v>
      </c>
      <c r="F444" s="4" t="s">
        <v>10</v>
      </c>
      <c r="G444" s="17" t="s">
        <v>22</v>
      </c>
      <c r="H444" s="16" t="s">
        <v>16</v>
      </c>
      <c r="I444" s="16" t="s">
        <v>17</v>
      </c>
      <c r="J444" s="16" t="s">
        <v>908</v>
      </c>
      <c r="K444" s="17" t="s">
        <v>1777</v>
      </c>
      <c r="L444" s="31" t="s">
        <v>703</v>
      </c>
      <c r="M444" s="3">
        <v>45958.938053097343</v>
      </c>
      <c r="N444" s="4">
        <v>50</v>
      </c>
      <c r="O444" s="4">
        <v>70</v>
      </c>
      <c r="P444" s="4">
        <v>0</v>
      </c>
      <c r="Q444" s="5">
        <f t="shared" si="22"/>
        <v>120</v>
      </c>
      <c r="R444" s="5">
        <v>15000</v>
      </c>
      <c r="S444" s="5">
        <v>32202</v>
      </c>
      <c r="T444" s="5">
        <v>0</v>
      </c>
      <c r="U444" s="5">
        <f t="shared" si="23"/>
        <v>5515072.5663716812</v>
      </c>
      <c r="V444" s="5">
        <v>5562274.5663716812</v>
      </c>
      <c r="W444" s="6">
        <v>1.9599999999999999E-2</v>
      </c>
      <c r="X444" s="35">
        <v>45931</v>
      </c>
      <c r="Y444" s="35">
        <v>45952</v>
      </c>
      <c r="Z444" s="4"/>
      <c r="AA444" s="21" t="s">
        <v>2626</v>
      </c>
      <c r="AB444" s="21" t="s">
        <v>2625</v>
      </c>
      <c r="AC444" s="34">
        <f t="shared" si="24"/>
        <v>109020.58150088495</v>
      </c>
      <c r="AD444" s="4" t="s">
        <v>2598</v>
      </c>
    </row>
    <row r="445" spans="1:30">
      <c r="A445" s="4">
        <v>20180045</v>
      </c>
      <c r="B445" s="4" t="s">
        <v>136</v>
      </c>
      <c r="C445" s="4" t="s">
        <v>1427</v>
      </c>
      <c r="D445" s="20" t="s">
        <v>1427</v>
      </c>
      <c r="E445" s="4" t="s">
        <v>2435</v>
      </c>
      <c r="F445" s="4" t="s">
        <v>10</v>
      </c>
      <c r="G445" s="17" t="s">
        <v>22</v>
      </c>
      <c r="H445" s="16" t="s">
        <v>20</v>
      </c>
      <c r="I445" s="16" t="s">
        <v>17</v>
      </c>
      <c r="J445" s="16" t="s">
        <v>908</v>
      </c>
      <c r="K445" s="17" t="s">
        <v>1839</v>
      </c>
      <c r="L445" s="31" t="s">
        <v>703</v>
      </c>
      <c r="M445" s="3">
        <v>52739.442622950817</v>
      </c>
      <c r="N445" s="4">
        <v>90</v>
      </c>
      <c r="O445" s="4">
        <v>0</v>
      </c>
      <c r="P445" s="4">
        <v>0</v>
      </c>
      <c r="Q445" s="5">
        <f t="shared" si="22"/>
        <v>90</v>
      </c>
      <c r="R445" s="5">
        <v>15000</v>
      </c>
      <c r="S445" s="5">
        <v>0</v>
      </c>
      <c r="T445" s="5">
        <v>0</v>
      </c>
      <c r="U445" s="5">
        <f t="shared" si="23"/>
        <v>4746549.8360655736</v>
      </c>
      <c r="V445" s="5">
        <v>4761549.8360655736</v>
      </c>
      <c r="W445" s="6">
        <v>1.9599999999999999E-2</v>
      </c>
      <c r="X445" s="35">
        <v>45931</v>
      </c>
      <c r="Y445" s="35">
        <v>45952</v>
      </c>
      <c r="Z445" s="4"/>
      <c r="AA445" s="21" t="s">
        <v>2626</v>
      </c>
      <c r="AB445" s="21" t="s">
        <v>2625</v>
      </c>
      <c r="AC445" s="34">
        <f t="shared" si="24"/>
        <v>93326.376786885245</v>
      </c>
      <c r="AD445" s="4" t="s">
        <v>2598</v>
      </c>
    </row>
    <row r="446" spans="1:30">
      <c r="A446" s="4">
        <v>20120139</v>
      </c>
      <c r="B446" s="4" t="s">
        <v>151</v>
      </c>
      <c r="C446" s="4" t="s">
        <v>1428</v>
      </c>
      <c r="D446" s="20" t="s">
        <v>1428</v>
      </c>
      <c r="E446" s="4" t="s">
        <v>376</v>
      </c>
      <c r="F446" s="4" t="s">
        <v>484</v>
      </c>
      <c r="G446" s="17" t="s">
        <v>22</v>
      </c>
      <c r="H446" s="16" t="s">
        <v>15</v>
      </c>
      <c r="I446" s="16" t="s">
        <v>262</v>
      </c>
      <c r="J446" s="16" t="s">
        <v>683</v>
      </c>
      <c r="K446" s="17" t="s">
        <v>1845</v>
      </c>
      <c r="L446" s="31" t="s">
        <v>703</v>
      </c>
      <c r="M446" s="3">
        <v>60385.329479768785</v>
      </c>
      <c r="N446" s="4">
        <v>500</v>
      </c>
      <c r="O446" s="4">
        <v>0</v>
      </c>
      <c r="P446" s="4">
        <v>0</v>
      </c>
      <c r="Q446" s="5">
        <f t="shared" si="22"/>
        <v>500</v>
      </c>
      <c r="R446" s="5">
        <v>100000</v>
      </c>
      <c r="S446" s="5">
        <v>0</v>
      </c>
      <c r="T446" s="5">
        <v>0</v>
      </c>
      <c r="U446" s="5">
        <f t="shared" si="23"/>
        <v>30192664.739884391</v>
      </c>
      <c r="V446" s="5">
        <v>30292664.739884391</v>
      </c>
      <c r="W446" s="6">
        <v>4.7399999999999998E-2</v>
      </c>
      <c r="X446" s="35">
        <v>45931</v>
      </c>
      <c r="Y446" s="35">
        <v>45952</v>
      </c>
      <c r="Z446" s="4"/>
      <c r="AA446" s="21" t="s">
        <v>2615</v>
      </c>
      <c r="AB446" s="21" t="s">
        <v>2619</v>
      </c>
      <c r="AC446" s="34">
        <f t="shared" si="24"/>
        <v>1435872.3086705201</v>
      </c>
      <c r="AD446" s="4" t="s">
        <v>2599</v>
      </c>
    </row>
    <row r="447" spans="1:30">
      <c r="A447" s="4">
        <v>20180044</v>
      </c>
      <c r="B447" s="4" t="s">
        <v>864</v>
      </c>
      <c r="C447" s="4" t="s">
        <v>1433</v>
      </c>
      <c r="D447" s="20" t="s">
        <v>1433</v>
      </c>
      <c r="E447" s="4" t="s">
        <v>962</v>
      </c>
      <c r="F447" s="4" t="s">
        <v>484</v>
      </c>
      <c r="G447" s="17" t="s">
        <v>22</v>
      </c>
      <c r="H447" s="16" t="s">
        <v>25</v>
      </c>
      <c r="I447" s="16" t="s">
        <v>17</v>
      </c>
      <c r="J447" s="16" t="s">
        <v>908</v>
      </c>
      <c r="K447" s="17" t="s">
        <v>1846</v>
      </c>
      <c r="L447" s="31" t="s">
        <v>703</v>
      </c>
      <c r="M447" s="3">
        <v>49138.777777777781</v>
      </c>
      <c r="N447" s="4">
        <v>60</v>
      </c>
      <c r="O447" s="4">
        <v>0</v>
      </c>
      <c r="P447" s="4">
        <v>0</v>
      </c>
      <c r="Q447" s="5">
        <f t="shared" si="22"/>
        <v>60</v>
      </c>
      <c r="R447" s="5">
        <v>15000</v>
      </c>
      <c r="S447" s="5">
        <v>0</v>
      </c>
      <c r="T447" s="5">
        <v>0</v>
      </c>
      <c r="U447" s="5">
        <f t="shared" si="23"/>
        <v>2948326.666666667</v>
      </c>
      <c r="V447" s="5">
        <v>2963326.666666667</v>
      </c>
      <c r="W447" s="6">
        <v>4.7399999999999998E-2</v>
      </c>
      <c r="X447" s="35">
        <v>45931</v>
      </c>
      <c r="Y447" s="35">
        <v>45952</v>
      </c>
      <c r="Z447" s="4"/>
      <c r="AA447" s="21" t="s">
        <v>2626</v>
      </c>
      <c r="AB447" s="21" t="s">
        <v>2625</v>
      </c>
      <c r="AC447" s="34">
        <f t="shared" si="24"/>
        <v>140461.68400000001</v>
      </c>
      <c r="AD447" s="4" t="s">
        <v>2599</v>
      </c>
    </row>
    <row r="448" spans="1:30">
      <c r="A448" s="4">
        <v>20170173</v>
      </c>
      <c r="B448" s="4" t="s">
        <v>245</v>
      </c>
      <c r="C448" s="4" t="s">
        <v>1443</v>
      </c>
      <c r="D448" s="20" t="s">
        <v>1443</v>
      </c>
      <c r="E448" s="4" t="s">
        <v>461</v>
      </c>
      <c r="F448" s="4" t="s">
        <v>729</v>
      </c>
      <c r="G448" s="17" t="s">
        <v>22</v>
      </c>
      <c r="H448" s="16" t="s">
        <v>13</v>
      </c>
      <c r="I448" s="16" t="s">
        <v>13</v>
      </c>
      <c r="J448" s="16" t="s">
        <v>712</v>
      </c>
      <c r="K448" s="17" t="s">
        <v>1855</v>
      </c>
      <c r="L448" s="31" t="s">
        <v>703</v>
      </c>
      <c r="M448" s="3">
        <v>50000</v>
      </c>
      <c r="N448" s="4">
        <v>400</v>
      </c>
      <c r="O448" s="4">
        <v>0</v>
      </c>
      <c r="P448" s="4">
        <v>0</v>
      </c>
      <c r="Q448" s="5">
        <f t="shared" si="22"/>
        <v>400</v>
      </c>
      <c r="R448" s="5">
        <v>200000</v>
      </c>
      <c r="S448" s="5">
        <v>0</v>
      </c>
      <c r="T448" s="5">
        <v>0</v>
      </c>
      <c r="U448" s="5">
        <f t="shared" si="23"/>
        <v>20000000</v>
      </c>
      <c r="V448" s="5">
        <v>20200000</v>
      </c>
      <c r="W448" s="6">
        <v>2.5000000000000001E-2</v>
      </c>
      <c r="X448" s="35">
        <v>45931</v>
      </c>
      <c r="Y448" s="35">
        <v>45952</v>
      </c>
      <c r="Z448" s="4"/>
      <c r="AA448" s="21" t="s">
        <v>2639</v>
      </c>
      <c r="AB448" s="21" t="s">
        <v>2618</v>
      </c>
      <c r="AC448" s="34">
        <f t="shared" si="24"/>
        <v>505000</v>
      </c>
      <c r="AD448" s="4" t="s">
        <v>2600</v>
      </c>
    </row>
    <row r="449" spans="1:30">
      <c r="A449" s="4">
        <v>20250094</v>
      </c>
      <c r="B449" s="4" t="s">
        <v>2318</v>
      </c>
      <c r="C449" s="4" t="s">
        <v>2319</v>
      </c>
      <c r="D449" s="20" t="s">
        <v>2319</v>
      </c>
      <c r="E449" s="4" t="s">
        <v>2320</v>
      </c>
      <c r="F449" s="4" t="s">
        <v>729</v>
      </c>
      <c r="G449" s="17" t="s">
        <v>22</v>
      </c>
      <c r="H449" s="16" t="s">
        <v>2383</v>
      </c>
      <c r="I449" s="16" t="s">
        <v>260</v>
      </c>
      <c r="J449" s="16" t="s">
        <v>800</v>
      </c>
      <c r="K449" s="17" t="s">
        <v>2321</v>
      </c>
      <c r="L449" s="31" t="s">
        <v>703</v>
      </c>
      <c r="M449" s="3">
        <v>50000</v>
      </c>
      <c r="N449" s="4">
        <v>30</v>
      </c>
      <c r="O449" s="4">
        <v>0</v>
      </c>
      <c r="P449" s="4">
        <v>0</v>
      </c>
      <c r="Q449" s="5">
        <f t="shared" si="22"/>
        <v>30</v>
      </c>
      <c r="R449" s="5">
        <v>0</v>
      </c>
      <c r="S449" s="5">
        <v>0</v>
      </c>
      <c r="T449" s="5">
        <v>0</v>
      </c>
      <c r="U449" s="5">
        <f t="shared" si="23"/>
        <v>1500000</v>
      </c>
      <c r="V449" s="5">
        <v>1500000</v>
      </c>
      <c r="W449" s="6">
        <v>2.5000000000000001E-2</v>
      </c>
      <c r="X449" s="35">
        <v>45931</v>
      </c>
      <c r="Y449" s="35">
        <v>45952</v>
      </c>
      <c r="Z449" s="4"/>
      <c r="AA449" s="21" t="s">
        <v>2635</v>
      </c>
      <c r="AB449" s="21" t="s">
        <v>2636</v>
      </c>
      <c r="AC449" s="34">
        <f t="shared" si="24"/>
        <v>37500</v>
      </c>
      <c r="AD449" s="4" t="s">
        <v>2600</v>
      </c>
    </row>
    <row r="450" spans="1:30">
      <c r="A450" s="4">
        <v>20210118</v>
      </c>
      <c r="B450" s="4" t="s">
        <v>714</v>
      </c>
      <c r="C450" s="4" t="s">
        <v>1420</v>
      </c>
      <c r="D450" s="20" t="s">
        <v>1420</v>
      </c>
      <c r="E450" s="4" t="s">
        <v>713</v>
      </c>
      <c r="F450" s="4" t="s">
        <v>729</v>
      </c>
      <c r="G450" s="17" t="s">
        <v>22</v>
      </c>
      <c r="H450" s="16" t="s">
        <v>492</v>
      </c>
      <c r="I450" s="16" t="s">
        <v>488</v>
      </c>
      <c r="J450" s="16" t="s">
        <v>678</v>
      </c>
      <c r="K450" s="17" t="s">
        <v>1832</v>
      </c>
      <c r="L450" s="31" t="s">
        <v>703</v>
      </c>
      <c r="M450" s="3">
        <v>58202.604456824512</v>
      </c>
      <c r="N450" s="4">
        <v>900</v>
      </c>
      <c r="O450" s="4">
        <v>0</v>
      </c>
      <c r="P450" s="4">
        <v>0</v>
      </c>
      <c r="Q450" s="5">
        <f t="shared" si="22"/>
        <v>900</v>
      </c>
      <c r="R450" s="5">
        <v>250000</v>
      </c>
      <c r="S450" s="5">
        <v>0</v>
      </c>
      <c r="T450" s="5">
        <v>0</v>
      </c>
      <c r="U450" s="5">
        <f t="shared" si="23"/>
        <v>52382344.01114206</v>
      </c>
      <c r="V450" s="5">
        <v>52632344.01114206</v>
      </c>
      <c r="W450" s="6">
        <v>2.5000000000000001E-2</v>
      </c>
      <c r="X450" s="35">
        <v>45931</v>
      </c>
      <c r="Y450" s="35">
        <v>45952</v>
      </c>
      <c r="Z450" s="4"/>
      <c r="AA450" s="21" t="s">
        <v>2627</v>
      </c>
      <c r="AB450" s="21" t="s">
        <v>2621</v>
      </c>
      <c r="AC450" s="34">
        <f t="shared" si="24"/>
        <v>1315808.6002785517</v>
      </c>
      <c r="AD450" s="4" t="s">
        <v>2600</v>
      </c>
    </row>
    <row r="451" spans="1:30">
      <c r="A451" s="4">
        <v>20250078</v>
      </c>
      <c r="B451" s="4" t="s">
        <v>2214</v>
      </c>
      <c r="C451" s="4" t="s">
        <v>2215</v>
      </c>
      <c r="D451" s="20" t="s">
        <v>2215</v>
      </c>
      <c r="E451" s="4" t="s">
        <v>2216</v>
      </c>
      <c r="F451" s="4" t="s">
        <v>729</v>
      </c>
      <c r="G451" s="17" t="s">
        <v>22</v>
      </c>
      <c r="H451" s="16" t="s">
        <v>14</v>
      </c>
      <c r="I451" s="16" t="s">
        <v>501</v>
      </c>
      <c r="J451" s="16" t="s">
        <v>678</v>
      </c>
      <c r="K451" s="17" t="s">
        <v>2275</v>
      </c>
      <c r="L451" s="31" t="s">
        <v>703</v>
      </c>
      <c r="M451" s="3">
        <v>47445.795072788351</v>
      </c>
      <c r="N451" s="4">
        <v>1100</v>
      </c>
      <c r="O451" s="4">
        <v>0</v>
      </c>
      <c r="P451" s="4">
        <v>0</v>
      </c>
      <c r="Q451" s="5">
        <f t="shared" si="22"/>
        <v>1100</v>
      </c>
      <c r="R451" s="5">
        <v>250000</v>
      </c>
      <c r="S451" s="5">
        <v>0</v>
      </c>
      <c r="T451" s="5">
        <v>0</v>
      </c>
      <c r="U451" s="5">
        <f t="shared" si="23"/>
        <v>52190374.580067188</v>
      </c>
      <c r="V451" s="5">
        <v>52440374.580067188</v>
      </c>
      <c r="W451" s="6">
        <v>2.5000000000000001E-2</v>
      </c>
      <c r="X451" s="35">
        <v>45931</v>
      </c>
      <c r="Y451" s="35">
        <v>45952</v>
      </c>
      <c r="Z451" s="4"/>
      <c r="AA451" s="21" t="s">
        <v>2650</v>
      </c>
      <c r="AB451" s="21" t="s">
        <v>2621</v>
      </c>
      <c r="AC451" s="34">
        <f t="shared" si="24"/>
        <v>1311009.3645016798</v>
      </c>
      <c r="AD451" s="4" t="s">
        <v>2600</v>
      </c>
    </row>
    <row r="452" spans="1:30">
      <c r="A452" s="4">
        <v>20180153</v>
      </c>
      <c r="B452" s="4" t="s">
        <v>924</v>
      </c>
      <c r="C452" s="4" t="s">
        <v>1423</v>
      </c>
      <c r="D452" s="20" t="s">
        <v>2165</v>
      </c>
      <c r="E452" s="4" t="s">
        <v>961</v>
      </c>
      <c r="F452" s="4" t="s">
        <v>729</v>
      </c>
      <c r="G452" s="17" t="s">
        <v>22</v>
      </c>
      <c r="H452" s="16" t="s">
        <v>1059</v>
      </c>
      <c r="I452" s="16" t="s">
        <v>501</v>
      </c>
      <c r="J452" s="16" t="s">
        <v>678</v>
      </c>
      <c r="K452" s="17" t="s">
        <v>1835</v>
      </c>
      <c r="L452" s="31" t="s">
        <v>703</v>
      </c>
      <c r="M452" s="3">
        <v>48235.363728470111</v>
      </c>
      <c r="N452" s="4">
        <v>1000</v>
      </c>
      <c r="O452" s="4">
        <v>0</v>
      </c>
      <c r="P452" s="4">
        <v>0</v>
      </c>
      <c r="Q452" s="5">
        <f t="shared" si="22"/>
        <v>1000</v>
      </c>
      <c r="R452" s="5">
        <v>200000</v>
      </c>
      <c r="S452" s="5">
        <v>0</v>
      </c>
      <c r="T452" s="5">
        <v>0</v>
      </c>
      <c r="U452" s="5">
        <f t="shared" si="23"/>
        <v>48235363.728470109</v>
      </c>
      <c r="V452" s="5">
        <v>48435363.728470109</v>
      </c>
      <c r="W452" s="6">
        <v>2.5000000000000001E-2</v>
      </c>
      <c r="X452" s="35">
        <v>45931</v>
      </c>
      <c r="Y452" s="35">
        <v>45952</v>
      </c>
      <c r="Z452" s="4"/>
      <c r="AA452" s="21" t="s">
        <v>2620</v>
      </c>
      <c r="AB452" s="21" t="s">
        <v>2621</v>
      </c>
      <c r="AC452" s="34">
        <f t="shared" si="24"/>
        <v>1210884.0932117528</v>
      </c>
      <c r="AD452" s="4" t="s">
        <v>2600</v>
      </c>
    </row>
    <row r="453" spans="1:30">
      <c r="A453" s="4">
        <v>20210147</v>
      </c>
      <c r="B453" s="4" t="s">
        <v>2494</v>
      </c>
      <c r="C453" s="4" t="s">
        <v>2495</v>
      </c>
      <c r="D453" s="20" t="s">
        <v>2495</v>
      </c>
      <c r="E453" s="4" t="s">
        <v>2496</v>
      </c>
      <c r="F453" s="4" t="s">
        <v>729</v>
      </c>
      <c r="G453" s="17" t="s">
        <v>22</v>
      </c>
      <c r="H453" s="16" t="s">
        <v>517</v>
      </c>
      <c r="I453" s="16" t="s">
        <v>790</v>
      </c>
      <c r="J453" s="16" t="s">
        <v>908</v>
      </c>
      <c r="K453" s="17" t="s">
        <v>2497</v>
      </c>
      <c r="L453" s="31" t="s">
        <v>703</v>
      </c>
      <c r="M453" s="3">
        <v>45000</v>
      </c>
      <c r="N453" s="4">
        <v>130</v>
      </c>
      <c r="O453" s="4">
        <v>0</v>
      </c>
      <c r="P453" s="4">
        <v>0</v>
      </c>
      <c r="Q453" s="5">
        <f t="shared" si="22"/>
        <v>130</v>
      </c>
      <c r="R453" s="5">
        <v>25000</v>
      </c>
      <c r="S453" s="5">
        <v>0</v>
      </c>
      <c r="T453" s="5">
        <v>0</v>
      </c>
      <c r="U453" s="5">
        <f t="shared" si="23"/>
        <v>5850000</v>
      </c>
      <c r="V453" s="5">
        <v>5875000</v>
      </c>
      <c r="W453" s="6">
        <v>2.5000000000000001E-2</v>
      </c>
      <c r="X453" s="35">
        <v>45931</v>
      </c>
      <c r="Y453" s="35">
        <v>45952</v>
      </c>
      <c r="Z453" s="4"/>
      <c r="AA453" s="21" t="s">
        <v>2628</v>
      </c>
      <c r="AB453" s="21" t="s">
        <v>2625</v>
      </c>
      <c r="AC453" s="34">
        <f t="shared" si="24"/>
        <v>146875</v>
      </c>
      <c r="AD453" s="4" t="s">
        <v>2600</v>
      </c>
    </row>
    <row r="454" spans="1:30">
      <c r="A454" s="4">
        <v>20250186</v>
      </c>
      <c r="B454" s="4" t="s">
        <v>2539</v>
      </c>
      <c r="C454" s="4" t="s">
        <v>2488</v>
      </c>
      <c r="D454" s="20" t="s">
        <v>2488</v>
      </c>
      <c r="E454" s="4" t="s">
        <v>2562</v>
      </c>
      <c r="F454" s="4" t="s">
        <v>729</v>
      </c>
      <c r="G454" s="17" t="s">
        <v>22</v>
      </c>
      <c r="H454" s="16" t="s">
        <v>517</v>
      </c>
      <c r="I454" s="16" t="s">
        <v>790</v>
      </c>
      <c r="J454" s="16" t="s">
        <v>908</v>
      </c>
      <c r="K454" s="17" t="s">
        <v>2489</v>
      </c>
      <c r="L454" s="31" t="s">
        <v>703</v>
      </c>
      <c r="M454" s="3">
        <v>45000</v>
      </c>
      <c r="N454" s="4">
        <v>130</v>
      </c>
      <c r="O454" s="4">
        <v>0</v>
      </c>
      <c r="P454" s="4">
        <v>0</v>
      </c>
      <c r="Q454" s="5">
        <f t="shared" si="22"/>
        <v>130</v>
      </c>
      <c r="R454" s="5">
        <v>50000</v>
      </c>
      <c r="S454" s="5">
        <v>0</v>
      </c>
      <c r="T454" s="5">
        <v>0</v>
      </c>
      <c r="U454" s="5">
        <f t="shared" si="23"/>
        <v>5850000</v>
      </c>
      <c r="V454" s="5">
        <v>5900000</v>
      </c>
      <c r="W454" s="6">
        <v>2.5000000000000001E-2</v>
      </c>
      <c r="X454" s="35">
        <v>45931</v>
      </c>
      <c r="Y454" s="35">
        <v>45952</v>
      </c>
      <c r="Z454" s="4"/>
      <c r="AA454" s="21" t="s">
        <v>2628</v>
      </c>
      <c r="AB454" s="21" t="s">
        <v>2625</v>
      </c>
      <c r="AC454" s="34">
        <f t="shared" si="24"/>
        <v>147500</v>
      </c>
      <c r="AD454" s="4" t="s">
        <v>2600</v>
      </c>
    </row>
    <row r="455" spans="1:30">
      <c r="A455" s="4">
        <v>20210085</v>
      </c>
      <c r="B455" s="4" t="s">
        <v>701</v>
      </c>
      <c r="C455" s="4" t="s">
        <v>1434</v>
      </c>
      <c r="D455" s="20" t="s">
        <v>1434</v>
      </c>
      <c r="E455" s="4" t="s">
        <v>702</v>
      </c>
      <c r="F455" s="4" t="s">
        <v>729</v>
      </c>
      <c r="G455" s="17" t="s">
        <v>22</v>
      </c>
      <c r="H455" s="16" t="s">
        <v>16</v>
      </c>
      <c r="I455" s="16" t="s">
        <v>17</v>
      </c>
      <c r="J455" s="16" t="s">
        <v>908</v>
      </c>
      <c r="K455" s="17" t="s">
        <v>1847</v>
      </c>
      <c r="L455" s="31" t="s">
        <v>703</v>
      </c>
      <c r="M455" s="3">
        <v>45236.846965699209</v>
      </c>
      <c r="N455" s="4">
        <v>240</v>
      </c>
      <c r="O455" s="4">
        <v>30</v>
      </c>
      <c r="P455" s="4">
        <v>0</v>
      </c>
      <c r="Q455" s="5">
        <f t="shared" si="22"/>
        <v>270</v>
      </c>
      <c r="R455" s="5">
        <v>45000</v>
      </c>
      <c r="S455" s="5">
        <v>60000</v>
      </c>
      <c r="T455" s="5">
        <v>0</v>
      </c>
      <c r="U455" s="5">
        <f t="shared" si="23"/>
        <v>12213948.680738786</v>
      </c>
      <c r="V455" s="5">
        <v>12318948.680738786</v>
      </c>
      <c r="W455" s="6">
        <v>2.5000000000000001E-2</v>
      </c>
      <c r="X455" s="35">
        <v>45931</v>
      </c>
      <c r="Y455" s="35">
        <v>45952</v>
      </c>
      <c r="Z455" s="4"/>
      <c r="AA455" s="21" t="s">
        <v>2626</v>
      </c>
      <c r="AB455" s="21" t="s">
        <v>2625</v>
      </c>
      <c r="AC455" s="34">
        <f t="shared" si="24"/>
        <v>307973.71701846964</v>
      </c>
      <c r="AD455" s="4" t="s">
        <v>2600</v>
      </c>
    </row>
    <row r="456" spans="1:30">
      <c r="A456" s="4">
        <v>20210217</v>
      </c>
      <c r="B456" s="4" t="s">
        <v>758</v>
      </c>
      <c r="C456" s="4" t="s">
        <v>1435</v>
      </c>
      <c r="D456" s="20" t="s">
        <v>1435</v>
      </c>
      <c r="E456" s="4" t="s">
        <v>749</v>
      </c>
      <c r="F456" s="4" t="s">
        <v>1042</v>
      </c>
      <c r="G456" s="17" t="s">
        <v>22</v>
      </c>
      <c r="H456" s="16" t="s">
        <v>14</v>
      </c>
      <c r="I456" s="16" t="s">
        <v>501</v>
      </c>
      <c r="J456" s="16" t="s">
        <v>678</v>
      </c>
      <c r="K456" s="17" t="s">
        <v>2392</v>
      </c>
      <c r="L456" s="31" t="s">
        <v>703</v>
      </c>
      <c r="M456" s="3">
        <v>45277.808290155437</v>
      </c>
      <c r="N456" s="4">
        <v>1690</v>
      </c>
      <c r="O456" s="4">
        <v>35</v>
      </c>
      <c r="P456" s="4">
        <v>0</v>
      </c>
      <c r="Q456" s="5">
        <f t="shared" si="22"/>
        <v>1725</v>
      </c>
      <c r="R456" s="5">
        <v>200000</v>
      </c>
      <c r="S456" s="5">
        <v>1021355.25</v>
      </c>
      <c r="T456" s="5">
        <v>0</v>
      </c>
      <c r="U456" s="5">
        <f t="shared" si="23"/>
        <v>78104219.300518125</v>
      </c>
      <c r="V456" s="5">
        <v>79325574.550518125</v>
      </c>
      <c r="W456" s="6">
        <v>6.5000000000000002E-2</v>
      </c>
      <c r="X456" s="35">
        <v>45931</v>
      </c>
      <c r="Y456" s="35">
        <v>45952</v>
      </c>
      <c r="Z456" s="4"/>
      <c r="AA456" s="21" t="s">
        <v>2620</v>
      </c>
      <c r="AB456" s="21" t="s">
        <v>2621</v>
      </c>
      <c r="AC456" s="34">
        <f t="shared" si="24"/>
        <v>5156162.3457836779</v>
      </c>
      <c r="AD456" s="4" t="s">
        <v>2601</v>
      </c>
    </row>
    <row r="457" spans="1:30">
      <c r="A457" s="4">
        <v>20130154</v>
      </c>
      <c r="B457" s="4" t="s">
        <v>176</v>
      </c>
      <c r="C457" s="4" t="s">
        <v>1442</v>
      </c>
      <c r="D457" s="20" t="s">
        <v>1442</v>
      </c>
      <c r="E457" s="4" t="s">
        <v>700</v>
      </c>
      <c r="F457" s="4" t="s">
        <v>26</v>
      </c>
      <c r="G457" s="17" t="s">
        <v>22</v>
      </c>
      <c r="H457" s="16" t="s">
        <v>12</v>
      </c>
      <c r="I457" s="16" t="s">
        <v>257</v>
      </c>
      <c r="J457" s="16" t="s">
        <v>258</v>
      </c>
      <c r="K457" s="17" t="s">
        <v>1854</v>
      </c>
      <c r="L457" s="31" t="s">
        <v>703</v>
      </c>
      <c r="M457" s="3">
        <v>43105</v>
      </c>
      <c r="N457" s="4">
        <v>220</v>
      </c>
      <c r="O457" s="4">
        <v>5</v>
      </c>
      <c r="P457" s="4">
        <v>0</v>
      </c>
      <c r="Q457" s="5">
        <f t="shared" si="22"/>
        <v>225</v>
      </c>
      <c r="R457" s="5">
        <v>25000</v>
      </c>
      <c r="S457" s="5">
        <v>20000</v>
      </c>
      <c r="T457" s="5">
        <v>0</v>
      </c>
      <c r="U457" s="5">
        <f t="shared" si="23"/>
        <v>9698625</v>
      </c>
      <c r="V457" s="5">
        <v>9743625</v>
      </c>
      <c r="W457" s="6">
        <v>0.03</v>
      </c>
      <c r="X457" s="35">
        <v>45931</v>
      </c>
      <c r="Y457" s="35">
        <v>45952</v>
      </c>
      <c r="Z457" s="4"/>
      <c r="AA457" s="21" t="s">
        <v>2646</v>
      </c>
      <c r="AB457" s="21" t="s">
        <v>2643</v>
      </c>
      <c r="AC457" s="34">
        <f t="shared" si="24"/>
        <v>292308.75</v>
      </c>
      <c r="AD457" s="4" t="s">
        <v>2602</v>
      </c>
    </row>
    <row r="458" spans="1:30">
      <c r="A458" s="4">
        <v>20130155</v>
      </c>
      <c r="B458" s="4" t="s">
        <v>174</v>
      </c>
      <c r="C458" s="4" t="s">
        <v>1441</v>
      </c>
      <c r="D458" s="20" t="s">
        <v>1441</v>
      </c>
      <c r="E458" s="4" t="s">
        <v>399</v>
      </c>
      <c r="F458" s="4" t="s">
        <v>26</v>
      </c>
      <c r="G458" s="17" t="s">
        <v>22</v>
      </c>
      <c r="H458" s="16" t="s">
        <v>12</v>
      </c>
      <c r="I458" s="16" t="s">
        <v>257</v>
      </c>
      <c r="J458" s="16" t="s">
        <v>258</v>
      </c>
      <c r="K458" s="17" t="s">
        <v>1853</v>
      </c>
      <c r="L458" s="31" t="s">
        <v>703</v>
      </c>
      <c r="M458" s="3">
        <v>43610</v>
      </c>
      <c r="N458" s="4">
        <v>290</v>
      </c>
      <c r="O458" s="4">
        <v>10</v>
      </c>
      <c r="P458" s="4">
        <v>0</v>
      </c>
      <c r="Q458" s="5">
        <f t="shared" si="22"/>
        <v>300</v>
      </c>
      <c r="R458" s="5">
        <v>25000</v>
      </c>
      <c r="S458" s="5">
        <v>20000</v>
      </c>
      <c r="T458" s="5">
        <v>0</v>
      </c>
      <c r="U458" s="5">
        <f t="shared" si="23"/>
        <v>13083000</v>
      </c>
      <c r="V458" s="5">
        <v>13128000</v>
      </c>
      <c r="W458" s="6">
        <v>0.03</v>
      </c>
      <c r="X458" s="35">
        <v>45931</v>
      </c>
      <c r="Y458" s="35">
        <v>45952</v>
      </c>
      <c r="Z458" s="4"/>
      <c r="AA458" s="21" t="s">
        <v>2646</v>
      </c>
      <c r="AB458" s="21" t="s">
        <v>2643</v>
      </c>
      <c r="AC458" s="34">
        <f t="shared" si="24"/>
        <v>393840</v>
      </c>
      <c r="AD458" s="4" t="s">
        <v>2602</v>
      </c>
    </row>
    <row r="459" spans="1:30">
      <c r="A459" s="4">
        <v>20240216</v>
      </c>
      <c r="B459" s="4" t="s">
        <v>2059</v>
      </c>
      <c r="C459" s="4" t="s">
        <v>2060</v>
      </c>
      <c r="D459" s="20" t="s">
        <v>2060</v>
      </c>
      <c r="E459" s="4" t="s">
        <v>2061</v>
      </c>
      <c r="F459" s="4" t="s">
        <v>26</v>
      </c>
      <c r="G459" s="17" t="s">
        <v>22</v>
      </c>
      <c r="H459" s="16" t="s">
        <v>263</v>
      </c>
      <c r="I459" s="16" t="s">
        <v>264</v>
      </c>
      <c r="J459" s="16" t="s">
        <v>704</v>
      </c>
      <c r="K459" s="17" t="s">
        <v>2094</v>
      </c>
      <c r="L459" s="31" t="s">
        <v>703</v>
      </c>
      <c r="M459" s="3">
        <v>47735</v>
      </c>
      <c r="N459" s="4">
        <v>1475</v>
      </c>
      <c r="O459" s="4">
        <v>25</v>
      </c>
      <c r="P459" s="4">
        <v>0</v>
      </c>
      <c r="Q459" s="5">
        <f t="shared" si="22"/>
        <v>1500</v>
      </c>
      <c r="R459" s="5">
        <v>72100</v>
      </c>
      <c r="S459" s="5">
        <v>0</v>
      </c>
      <c r="T459" s="5">
        <v>0</v>
      </c>
      <c r="U459" s="5">
        <f t="shared" si="23"/>
        <v>71602500</v>
      </c>
      <c r="V459" s="5">
        <v>71674600</v>
      </c>
      <c r="W459" s="6">
        <v>0.03</v>
      </c>
      <c r="X459" s="35">
        <v>45931</v>
      </c>
      <c r="Y459" s="35">
        <v>45952</v>
      </c>
      <c r="Z459" s="4"/>
      <c r="AA459" s="21" t="s">
        <v>2640</v>
      </c>
      <c r="AB459" s="21" t="s">
        <v>2641</v>
      </c>
      <c r="AC459" s="34">
        <f t="shared" si="24"/>
        <v>2150238</v>
      </c>
      <c r="AD459" s="4" t="s">
        <v>2602</v>
      </c>
    </row>
    <row r="460" spans="1:30">
      <c r="A460" s="4">
        <v>20150405</v>
      </c>
      <c r="B460" s="4" t="s">
        <v>152</v>
      </c>
      <c r="C460" s="4" t="s">
        <v>1439</v>
      </c>
      <c r="D460" s="20" t="s">
        <v>1439</v>
      </c>
      <c r="E460" s="4" t="s">
        <v>377</v>
      </c>
      <c r="F460" s="4" t="s">
        <v>26</v>
      </c>
      <c r="G460" s="17" t="s">
        <v>22</v>
      </c>
      <c r="H460" s="16" t="s">
        <v>563</v>
      </c>
      <c r="I460" s="16" t="s">
        <v>262</v>
      </c>
      <c r="J460" s="16" t="s">
        <v>683</v>
      </c>
      <c r="K460" s="17" t="s">
        <v>1851</v>
      </c>
      <c r="L460" s="31" t="s">
        <v>703</v>
      </c>
      <c r="M460" s="3">
        <v>51195.076923076922</v>
      </c>
      <c r="N460" s="4">
        <v>421</v>
      </c>
      <c r="O460" s="4">
        <v>4</v>
      </c>
      <c r="P460" s="4">
        <v>0</v>
      </c>
      <c r="Q460" s="5">
        <f t="shared" si="22"/>
        <v>425</v>
      </c>
      <c r="R460" s="5">
        <v>50000</v>
      </c>
      <c r="S460" s="5">
        <v>22920</v>
      </c>
      <c r="T460" s="5">
        <v>0</v>
      </c>
      <c r="U460" s="5">
        <f t="shared" si="23"/>
        <v>21757907.692307692</v>
      </c>
      <c r="V460" s="5">
        <v>21830827.692307692</v>
      </c>
      <c r="W460" s="6">
        <v>0.03</v>
      </c>
      <c r="X460" s="35">
        <v>45931</v>
      </c>
      <c r="Y460" s="35">
        <v>45952</v>
      </c>
      <c r="Z460" s="4"/>
      <c r="AA460" s="21" t="s">
        <v>2623</v>
      </c>
      <c r="AB460" s="21" t="s">
        <v>2619</v>
      </c>
      <c r="AC460" s="34">
        <f t="shared" si="24"/>
        <v>654924.83076923073</v>
      </c>
      <c r="AD460" s="4" t="s">
        <v>2602</v>
      </c>
    </row>
    <row r="461" spans="1:30">
      <c r="A461" s="4">
        <v>20240088</v>
      </c>
      <c r="B461" s="4" t="s">
        <v>1078</v>
      </c>
      <c r="C461" s="4" t="s">
        <v>1436</v>
      </c>
      <c r="D461" s="20" t="s">
        <v>1436</v>
      </c>
      <c r="E461" s="4" t="s">
        <v>1079</v>
      </c>
      <c r="F461" s="4" t="s">
        <v>26</v>
      </c>
      <c r="G461" s="17" t="s">
        <v>22</v>
      </c>
      <c r="H461" s="16" t="s">
        <v>567</v>
      </c>
      <c r="I461" s="16" t="s">
        <v>503</v>
      </c>
      <c r="J461" s="16" t="s">
        <v>683</v>
      </c>
      <c r="K461" s="17" t="s">
        <v>1848</v>
      </c>
      <c r="L461" s="31" t="s">
        <v>703</v>
      </c>
      <c r="M461" s="3">
        <v>52307.42265</v>
      </c>
      <c r="N461" s="4">
        <v>3984.9548645937812</v>
      </c>
      <c r="O461" s="4">
        <v>15.045135406218655</v>
      </c>
      <c r="P461" s="4">
        <v>0</v>
      </c>
      <c r="Q461" s="5">
        <f t="shared" si="22"/>
        <v>4000</v>
      </c>
      <c r="R461" s="5">
        <v>500000</v>
      </c>
      <c r="S461" s="5">
        <v>25000</v>
      </c>
      <c r="T461" s="5">
        <v>0</v>
      </c>
      <c r="U461" s="5">
        <f t="shared" si="23"/>
        <v>209229690.59999999</v>
      </c>
      <c r="V461" s="5">
        <v>209754690.59999999</v>
      </c>
      <c r="W461" s="6">
        <v>0.03</v>
      </c>
      <c r="X461" s="35">
        <v>45931</v>
      </c>
      <c r="Y461" s="35">
        <v>45952</v>
      </c>
      <c r="Z461" s="4"/>
      <c r="AA461" s="21" t="s">
        <v>2629</v>
      </c>
      <c r="AB461" s="21" t="s">
        <v>2619</v>
      </c>
      <c r="AC461" s="34">
        <f t="shared" si="24"/>
        <v>6292640.7179999994</v>
      </c>
      <c r="AD461" s="4" t="s">
        <v>2602</v>
      </c>
    </row>
    <row r="462" spans="1:30">
      <c r="A462" s="4">
        <v>20170105</v>
      </c>
      <c r="B462" s="4" t="s">
        <v>162</v>
      </c>
      <c r="C462" s="4" t="s">
        <v>1437</v>
      </c>
      <c r="D462" s="20" t="s">
        <v>2167</v>
      </c>
      <c r="E462" s="4" t="s">
        <v>386</v>
      </c>
      <c r="F462" s="4" t="s">
        <v>26</v>
      </c>
      <c r="G462" s="17" t="s">
        <v>22</v>
      </c>
      <c r="H462" s="16" t="s">
        <v>510</v>
      </c>
      <c r="I462" s="16" t="s">
        <v>503</v>
      </c>
      <c r="J462" s="16" t="s">
        <v>683</v>
      </c>
      <c r="K462" s="17" t="s">
        <v>1849</v>
      </c>
      <c r="L462" s="31" t="s">
        <v>703</v>
      </c>
      <c r="M462" s="3">
        <v>50688.984095427433</v>
      </c>
      <c r="N462" s="4">
        <v>1975.9969226823953</v>
      </c>
      <c r="O462" s="4">
        <v>24.00307731760482</v>
      </c>
      <c r="P462" s="4">
        <v>0</v>
      </c>
      <c r="Q462" s="5">
        <f t="shared" si="22"/>
        <v>2000</v>
      </c>
      <c r="R462" s="5">
        <v>50000</v>
      </c>
      <c r="S462" s="5">
        <v>72735.25</v>
      </c>
      <c r="T462" s="5">
        <v>0</v>
      </c>
      <c r="U462" s="5">
        <f t="shared" si="23"/>
        <v>101377968.19085486</v>
      </c>
      <c r="V462" s="5">
        <v>101500703.44085486</v>
      </c>
      <c r="W462" s="6">
        <v>0.03</v>
      </c>
      <c r="X462" s="35">
        <v>45931</v>
      </c>
      <c r="Y462" s="35">
        <v>45952</v>
      </c>
      <c r="Z462" s="4"/>
      <c r="AA462" s="21" t="s">
        <v>2622</v>
      </c>
      <c r="AB462" s="21" t="s">
        <v>2619</v>
      </c>
      <c r="AC462" s="34">
        <f t="shared" si="24"/>
        <v>3045021.1032256456</v>
      </c>
      <c r="AD462" s="4" t="s">
        <v>2602</v>
      </c>
    </row>
    <row r="463" spans="1:30">
      <c r="A463" s="4">
        <v>20200006</v>
      </c>
      <c r="B463" s="4" t="s">
        <v>153</v>
      </c>
      <c r="C463" s="4" t="s">
        <v>1438</v>
      </c>
      <c r="D463" s="20" t="s">
        <v>1438</v>
      </c>
      <c r="E463" s="4" t="s">
        <v>378</v>
      </c>
      <c r="F463" s="4" t="s">
        <v>26</v>
      </c>
      <c r="G463" s="17" t="s">
        <v>22</v>
      </c>
      <c r="H463" s="16" t="s">
        <v>24</v>
      </c>
      <c r="I463" s="16" t="s">
        <v>499</v>
      </c>
      <c r="J463" s="16" t="s">
        <v>678</v>
      </c>
      <c r="K463" s="17" t="s">
        <v>1850</v>
      </c>
      <c r="L463" s="31" t="s">
        <v>703</v>
      </c>
      <c r="M463" s="3">
        <v>61798.266242038211</v>
      </c>
      <c r="N463" s="4">
        <v>600</v>
      </c>
      <c r="O463" s="4">
        <v>100</v>
      </c>
      <c r="P463" s="4">
        <v>0</v>
      </c>
      <c r="Q463" s="5">
        <f t="shared" si="22"/>
        <v>700</v>
      </c>
      <c r="R463" s="5">
        <v>400000</v>
      </c>
      <c r="S463" s="5">
        <v>307711.25</v>
      </c>
      <c r="T463" s="5">
        <v>0</v>
      </c>
      <c r="U463" s="5">
        <f t="shared" si="23"/>
        <v>43258786.36942675</v>
      </c>
      <c r="V463" s="5">
        <v>43966497.61942675</v>
      </c>
      <c r="W463" s="6">
        <v>0.03</v>
      </c>
      <c r="X463" s="35">
        <v>45931</v>
      </c>
      <c r="Y463" s="35">
        <v>45952</v>
      </c>
      <c r="Z463" s="4"/>
      <c r="AA463" s="21" t="s">
        <v>2631</v>
      </c>
      <c r="AB463" s="21" t="s">
        <v>2621</v>
      </c>
      <c r="AC463" s="34">
        <f t="shared" si="24"/>
        <v>1318994.9285828024</v>
      </c>
      <c r="AD463" s="4" t="s">
        <v>2602</v>
      </c>
    </row>
    <row r="464" spans="1:30">
      <c r="A464" s="4">
        <v>20220496</v>
      </c>
      <c r="B464" s="4" t="s">
        <v>2030</v>
      </c>
      <c r="C464" s="4" t="s">
        <v>2031</v>
      </c>
      <c r="D464" s="20" t="s">
        <v>2031</v>
      </c>
      <c r="E464" s="4" t="s">
        <v>2032</v>
      </c>
      <c r="F464" s="4" t="s">
        <v>26</v>
      </c>
      <c r="G464" s="17" t="s">
        <v>22</v>
      </c>
      <c r="H464" s="16" t="s">
        <v>18</v>
      </c>
      <c r="I464" s="16" t="s">
        <v>790</v>
      </c>
      <c r="J464" s="16" t="s">
        <v>908</v>
      </c>
      <c r="K464" s="17" t="s">
        <v>2033</v>
      </c>
      <c r="L464" s="31" t="s">
        <v>703</v>
      </c>
      <c r="M464" s="3">
        <v>53236</v>
      </c>
      <c r="N464" s="4">
        <v>100</v>
      </c>
      <c r="O464" s="4">
        <v>0</v>
      </c>
      <c r="P464" s="4">
        <v>0</v>
      </c>
      <c r="Q464" s="5">
        <f t="shared" ref="Q464:Q527" si="25">N464+O464</f>
        <v>100</v>
      </c>
      <c r="R464" s="5">
        <v>25000</v>
      </c>
      <c r="S464" s="5">
        <v>0</v>
      </c>
      <c r="T464" s="5">
        <v>0</v>
      </c>
      <c r="U464" s="5">
        <f t="shared" si="23"/>
        <v>5323600</v>
      </c>
      <c r="V464" s="5">
        <v>5348600</v>
      </c>
      <c r="W464" s="6">
        <v>0.03</v>
      </c>
      <c r="X464" s="35">
        <v>45931</v>
      </c>
      <c r="Y464" s="35">
        <v>45952</v>
      </c>
      <c r="Z464" s="4"/>
      <c r="AA464" s="21" t="s">
        <v>2628</v>
      </c>
      <c r="AB464" s="21" t="s">
        <v>2625</v>
      </c>
      <c r="AC464" s="34">
        <f t="shared" si="24"/>
        <v>160458</v>
      </c>
      <c r="AD464" s="4" t="s">
        <v>2602</v>
      </c>
    </row>
    <row r="465" spans="1:30">
      <c r="A465" s="4">
        <v>20180181</v>
      </c>
      <c r="B465" s="4" t="s">
        <v>139</v>
      </c>
      <c r="C465" s="4" t="s">
        <v>1440</v>
      </c>
      <c r="D465" s="20" t="s">
        <v>2166</v>
      </c>
      <c r="E465" s="4" t="s">
        <v>365</v>
      </c>
      <c r="F465" s="4" t="s">
        <v>26</v>
      </c>
      <c r="G465" s="17" t="s">
        <v>22</v>
      </c>
      <c r="H465" s="16" t="s">
        <v>20</v>
      </c>
      <c r="I465" s="16" t="s">
        <v>17</v>
      </c>
      <c r="J465" s="16" t="s">
        <v>908</v>
      </c>
      <c r="K465" s="17" t="s">
        <v>1852</v>
      </c>
      <c r="L465" s="31" t="s">
        <v>703</v>
      </c>
      <c r="M465" s="3">
        <v>46735.769230769234</v>
      </c>
      <c r="N465" s="4">
        <v>160</v>
      </c>
      <c r="O465" s="4">
        <v>10</v>
      </c>
      <c r="P465" s="4">
        <v>0</v>
      </c>
      <c r="Q465" s="5">
        <f t="shared" si="25"/>
        <v>170</v>
      </c>
      <c r="R465" s="5">
        <v>50000</v>
      </c>
      <c r="S465" s="5">
        <v>0</v>
      </c>
      <c r="T465" s="5">
        <v>0</v>
      </c>
      <c r="U465" s="5">
        <f t="shared" si="23"/>
        <v>7945080.7692307699</v>
      </c>
      <c r="V465" s="5">
        <v>7995080.7692307699</v>
      </c>
      <c r="W465" s="6">
        <v>0.03</v>
      </c>
      <c r="X465" s="35">
        <v>45931</v>
      </c>
      <c r="Y465" s="35">
        <v>45952</v>
      </c>
      <c r="Z465" s="4"/>
      <c r="AA465" s="21" t="s">
        <v>2626</v>
      </c>
      <c r="AB465" s="21" t="s">
        <v>2625</v>
      </c>
      <c r="AC465" s="34">
        <f t="shared" si="24"/>
        <v>239852.42307692309</v>
      </c>
      <c r="AD465" s="4" t="s">
        <v>2602</v>
      </c>
    </row>
    <row r="466" spans="1:30">
      <c r="A466" s="4">
        <v>20230060</v>
      </c>
      <c r="B466" s="4" t="s">
        <v>912</v>
      </c>
      <c r="C466" s="4" t="s">
        <v>1454</v>
      </c>
      <c r="D466" s="20" t="s">
        <v>1454</v>
      </c>
      <c r="E466" s="4" t="s">
        <v>913</v>
      </c>
      <c r="F466" s="4" t="s">
        <v>23</v>
      </c>
      <c r="G466" s="17" t="s">
        <v>22</v>
      </c>
      <c r="H466" s="16" t="s">
        <v>1054</v>
      </c>
      <c r="I466" s="16" t="s">
        <v>577</v>
      </c>
      <c r="J466" s="16" t="s">
        <v>712</v>
      </c>
      <c r="K466" s="17" t="s">
        <v>1867</v>
      </c>
      <c r="L466" s="31" t="s">
        <v>703</v>
      </c>
      <c r="M466" s="3">
        <v>55673</v>
      </c>
      <c r="N466" s="4">
        <v>20</v>
      </c>
      <c r="O466" s="4">
        <v>0</v>
      </c>
      <c r="P466" s="4">
        <v>0</v>
      </c>
      <c r="Q466" s="5">
        <f t="shared" si="25"/>
        <v>20</v>
      </c>
      <c r="R466" s="5">
        <v>0</v>
      </c>
      <c r="S466" s="5">
        <v>50694</v>
      </c>
      <c r="T466" s="5">
        <v>0</v>
      </c>
      <c r="U466" s="5">
        <f t="shared" si="23"/>
        <v>1113460</v>
      </c>
      <c r="V466" s="5">
        <v>1164154</v>
      </c>
      <c r="W466" s="6">
        <v>1.7600000000000001E-2</v>
      </c>
      <c r="X466" s="35">
        <v>45931</v>
      </c>
      <c r="Y466" s="35">
        <v>45952</v>
      </c>
      <c r="Z466" s="4"/>
      <c r="AA466" s="21" t="s">
        <v>2637</v>
      </c>
      <c r="AB466" s="21" t="s">
        <v>2618</v>
      </c>
      <c r="AC466" s="34">
        <f t="shared" si="24"/>
        <v>20489.110400000001</v>
      </c>
      <c r="AD466" s="4" t="s">
        <v>2603</v>
      </c>
    </row>
    <row r="467" spans="1:30">
      <c r="A467" s="4">
        <v>20210110</v>
      </c>
      <c r="B467" s="4" t="s">
        <v>709</v>
      </c>
      <c r="C467" s="4" t="s">
        <v>1453</v>
      </c>
      <c r="D467" s="20" t="s">
        <v>1453</v>
      </c>
      <c r="E467" s="4" t="s">
        <v>710</v>
      </c>
      <c r="F467" s="4" t="s">
        <v>23</v>
      </c>
      <c r="G467" s="17" t="s">
        <v>22</v>
      </c>
      <c r="H467" s="16" t="s">
        <v>711</v>
      </c>
      <c r="I467" s="16" t="s">
        <v>577</v>
      </c>
      <c r="J467" s="16" t="s">
        <v>712</v>
      </c>
      <c r="K467" s="17" t="s">
        <v>1866</v>
      </c>
      <c r="L467" s="31" t="s">
        <v>703</v>
      </c>
      <c r="M467" s="3">
        <v>59117</v>
      </c>
      <c r="N467" s="4">
        <v>25</v>
      </c>
      <c r="O467" s="4">
        <v>5</v>
      </c>
      <c r="P467" s="4">
        <v>0</v>
      </c>
      <c r="Q467" s="5">
        <f t="shared" si="25"/>
        <v>30</v>
      </c>
      <c r="R467" s="5">
        <v>9646</v>
      </c>
      <c r="S467" s="5">
        <v>37178</v>
      </c>
      <c r="T467" s="5">
        <v>0</v>
      </c>
      <c r="U467" s="5">
        <f t="shared" si="23"/>
        <v>1773510</v>
      </c>
      <c r="V467" s="5">
        <v>1820334</v>
      </c>
      <c r="W467" s="6">
        <v>1.7600000000000001E-2</v>
      </c>
      <c r="X467" s="35">
        <v>45931</v>
      </c>
      <c r="Y467" s="35">
        <v>45952</v>
      </c>
      <c r="Z467" s="4"/>
      <c r="AA467" s="21" t="s">
        <v>2637</v>
      </c>
      <c r="AB467" s="21" t="s">
        <v>2618</v>
      </c>
      <c r="AC467" s="34">
        <f t="shared" si="24"/>
        <v>32037.878400000001</v>
      </c>
      <c r="AD467" s="4" t="s">
        <v>2603</v>
      </c>
    </row>
    <row r="468" spans="1:30">
      <c r="A468" s="4">
        <v>20250150</v>
      </c>
      <c r="B468" s="4" t="s">
        <v>2355</v>
      </c>
      <c r="C468" s="4" t="s">
        <v>2356</v>
      </c>
      <c r="D468" s="20" t="s">
        <v>2356</v>
      </c>
      <c r="E468" s="4" t="s">
        <v>2357</v>
      </c>
      <c r="F468" s="4" t="s">
        <v>23</v>
      </c>
      <c r="G468" s="17" t="s">
        <v>22</v>
      </c>
      <c r="H468" s="16" t="s">
        <v>2384</v>
      </c>
      <c r="I468" s="16" t="s">
        <v>577</v>
      </c>
      <c r="J468" s="16" t="s">
        <v>712</v>
      </c>
      <c r="K468" s="17" t="s">
        <v>2393</v>
      </c>
      <c r="L468" s="31" t="s">
        <v>703</v>
      </c>
      <c r="M468" s="3">
        <v>52734</v>
      </c>
      <c r="N468" s="4">
        <v>30</v>
      </c>
      <c r="O468" s="4">
        <v>0</v>
      </c>
      <c r="P468" s="4">
        <v>0</v>
      </c>
      <c r="Q468" s="5">
        <f t="shared" si="25"/>
        <v>30</v>
      </c>
      <c r="R468" s="5">
        <v>15000</v>
      </c>
      <c r="S468" s="5">
        <v>0</v>
      </c>
      <c r="T468" s="5">
        <v>0</v>
      </c>
      <c r="U468" s="5">
        <f t="shared" si="23"/>
        <v>1582020</v>
      </c>
      <c r="V468" s="5">
        <v>1597020</v>
      </c>
      <c r="W468" s="6">
        <v>1.7600000000000001E-2</v>
      </c>
      <c r="X468" s="35">
        <v>45931</v>
      </c>
      <c r="Y468" s="35">
        <v>45952</v>
      </c>
      <c r="Z468" s="4"/>
      <c r="AA468" s="21" t="s">
        <v>2637</v>
      </c>
      <c r="AB468" s="21" t="s">
        <v>2618</v>
      </c>
      <c r="AC468" s="34">
        <f t="shared" si="24"/>
        <v>28107.552000000003</v>
      </c>
      <c r="AD468" s="4" t="s">
        <v>2603</v>
      </c>
    </row>
    <row r="469" spans="1:30">
      <c r="A469" s="4">
        <v>20230105</v>
      </c>
      <c r="B469" s="4" t="s">
        <v>2472</v>
      </c>
      <c r="C469" s="4" t="s">
        <v>2473</v>
      </c>
      <c r="D469" s="20" t="s">
        <v>2473</v>
      </c>
      <c r="E469" s="4" t="s">
        <v>302</v>
      </c>
      <c r="F469" s="4" t="s">
        <v>23</v>
      </c>
      <c r="G469" s="17" t="s">
        <v>22</v>
      </c>
      <c r="H469" s="16" t="s">
        <v>2474</v>
      </c>
      <c r="I469" s="16" t="s">
        <v>577</v>
      </c>
      <c r="J469" s="16" t="s">
        <v>712</v>
      </c>
      <c r="K469" s="17" t="s">
        <v>2475</v>
      </c>
      <c r="L469" s="31" t="s">
        <v>703</v>
      </c>
      <c r="M469" s="3">
        <v>52734</v>
      </c>
      <c r="N469" s="4">
        <v>25</v>
      </c>
      <c r="O469" s="4">
        <v>5</v>
      </c>
      <c r="P469" s="4">
        <v>0</v>
      </c>
      <c r="Q469" s="5">
        <f t="shared" si="25"/>
        <v>30</v>
      </c>
      <c r="R469" s="5">
        <v>15000</v>
      </c>
      <c r="S469" s="5">
        <v>0</v>
      </c>
      <c r="T469" s="5">
        <v>0</v>
      </c>
      <c r="U469" s="5">
        <f t="shared" si="23"/>
        <v>1582020</v>
      </c>
      <c r="V469" s="5">
        <v>1597020</v>
      </c>
      <c r="W469" s="6">
        <v>1.7600000000000001E-2</v>
      </c>
      <c r="X469" s="35">
        <v>45931</v>
      </c>
      <c r="Y469" s="35">
        <v>45952</v>
      </c>
      <c r="Z469" s="4"/>
      <c r="AA469" s="21" t="s">
        <v>2637</v>
      </c>
      <c r="AB469" s="21" t="s">
        <v>2618</v>
      </c>
      <c r="AC469" s="34">
        <f t="shared" si="24"/>
        <v>28107.552000000003</v>
      </c>
      <c r="AD469" s="4" t="s">
        <v>2603</v>
      </c>
    </row>
    <row r="470" spans="1:30">
      <c r="A470" s="4">
        <v>20180252</v>
      </c>
      <c r="B470" s="4" t="s">
        <v>237</v>
      </c>
      <c r="C470" s="4" t="s">
        <v>1450</v>
      </c>
      <c r="D470" s="20" t="s">
        <v>1450</v>
      </c>
      <c r="E470" s="4" t="s">
        <v>451</v>
      </c>
      <c r="F470" s="4" t="s">
        <v>23</v>
      </c>
      <c r="G470" s="17" t="s">
        <v>22</v>
      </c>
      <c r="H470" s="16" t="s">
        <v>612</v>
      </c>
      <c r="I470" s="16" t="s">
        <v>586</v>
      </c>
      <c r="J470" s="16" t="s">
        <v>712</v>
      </c>
      <c r="K470" s="17" t="s">
        <v>1863</v>
      </c>
      <c r="L470" s="31" t="s">
        <v>703</v>
      </c>
      <c r="M470" s="3">
        <v>51337</v>
      </c>
      <c r="N470" s="4">
        <v>25</v>
      </c>
      <c r="O470" s="4">
        <v>5</v>
      </c>
      <c r="P470" s="4">
        <v>0</v>
      </c>
      <c r="Q470" s="5">
        <f t="shared" si="25"/>
        <v>30</v>
      </c>
      <c r="R470" s="5">
        <v>8110</v>
      </c>
      <c r="S470" s="5">
        <v>71227</v>
      </c>
      <c r="T470" s="5">
        <v>0</v>
      </c>
      <c r="U470" s="5">
        <f t="shared" si="23"/>
        <v>1540110</v>
      </c>
      <c r="V470" s="5">
        <v>1619447</v>
      </c>
      <c r="W470" s="6">
        <v>1.7600000000000001E-2</v>
      </c>
      <c r="X470" s="35">
        <v>45931</v>
      </c>
      <c r="Y470" s="35">
        <v>45952</v>
      </c>
      <c r="Z470" s="4"/>
      <c r="AA470" s="21" t="s">
        <v>2632</v>
      </c>
      <c r="AB470" s="21" t="s">
        <v>2618</v>
      </c>
      <c r="AC470" s="34">
        <f t="shared" si="24"/>
        <v>28502.267200000002</v>
      </c>
      <c r="AD470" s="4" t="s">
        <v>2603</v>
      </c>
    </row>
    <row r="471" spans="1:30">
      <c r="A471" s="4">
        <v>20120580</v>
      </c>
      <c r="B471" s="4" t="s">
        <v>240</v>
      </c>
      <c r="C471" s="4" t="s">
        <v>1455</v>
      </c>
      <c r="D471" s="20" t="s">
        <v>1455</v>
      </c>
      <c r="E471" s="4" t="s">
        <v>455</v>
      </c>
      <c r="F471" s="4" t="s">
        <v>23</v>
      </c>
      <c r="G471" s="17" t="s">
        <v>22</v>
      </c>
      <c r="H471" s="16" t="s">
        <v>587</v>
      </c>
      <c r="I471" s="16" t="s">
        <v>989</v>
      </c>
      <c r="J471" s="16" t="s">
        <v>712</v>
      </c>
      <c r="K471" s="17" t="s">
        <v>1868</v>
      </c>
      <c r="L471" s="31" t="s">
        <v>703</v>
      </c>
      <c r="M471" s="3">
        <v>40000</v>
      </c>
      <c r="N471" s="4">
        <v>25</v>
      </c>
      <c r="O471" s="4">
        <v>0</v>
      </c>
      <c r="P471" s="4">
        <v>0</v>
      </c>
      <c r="Q471" s="5">
        <f t="shared" si="25"/>
        <v>25</v>
      </c>
      <c r="R471" s="5">
        <v>20000</v>
      </c>
      <c r="S471" s="5">
        <v>23954.5</v>
      </c>
      <c r="T471" s="5">
        <v>0</v>
      </c>
      <c r="U471" s="5">
        <f t="shared" ref="U471:U534" si="26">V471-SUM(R471:T471)</f>
        <v>1000000</v>
      </c>
      <c r="V471" s="5">
        <v>1043954.5</v>
      </c>
      <c r="W471" s="6">
        <v>1.7600000000000001E-2</v>
      </c>
      <c r="X471" s="35">
        <v>45931</v>
      </c>
      <c r="Y471" s="35">
        <v>45952</v>
      </c>
      <c r="Z471" s="4"/>
      <c r="AA471" s="21" t="s">
        <v>2648</v>
      </c>
      <c r="AB471" s="21" t="s">
        <v>2618</v>
      </c>
      <c r="AC471" s="34">
        <f t="shared" ref="AC471:AC534" si="27">V471*W471</f>
        <v>18373.599200000001</v>
      </c>
      <c r="AD471" s="4" t="s">
        <v>2603</v>
      </c>
    </row>
    <row r="472" spans="1:30">
      <c r="A472" s="4">
        <v>20250080</v>
      </c>
      <c r="B472" s="4" t="s">
        <v>2221</v>
      </c>
      <c r="C472" s="4" t="s">
        <v>2222</v>
      </c>
      <c r="D472" s="20" t="s">
        <v>2222</v>
      </c>
      <c r="E472" s="4" t="s">
        <v>2223</v>
      </c>
      <c r="F472" s="4" t="s">
        <v>23</v>
      </c>
      <c r="G472" s="17" t="s">
        <v>22</v>
      </c>
      <c r="H472" s="16" t="s">
        <v>1053</v>
      </c>
      <c r="I472" s="16" t="s">
        <v>580</v>
      </c>
      <c r="J472" s="16" t="s">
        <v>712</v>
      </c>
      <c r="K472" s="17" t="s">
        <v>2285</v>
      </c>
      <c r="L472" s="31" t="s">
        <v>703</v>
      </c>
      <c r="M472" s="3">
        <v>34426</v>
      </c>
      <c r="N472" s="4">
        <v>11</v>
      </c>
      <c r="O472" s="4">
        <v>19</v>
      </c>
      <c r="P472" s="4">
        <v>0</v>
      </c>
      <c r="Q472" s="5">
        <f t="shared" si="25"/>
        <v>30</v>
      </c>
      <c r="R472" s="5">
        <v>5000</v>
      </c>
      <c r="S472" s="5">
        <v>82564.5</v>
      </c>
      <c r="T472" s="5">
        <v>0</v>
      </c>
      <c r="U472" s="5">
        <f t="shared" si="26"/>
        <v>1032780</v>
      </c>
      <c r="V472" s="5">
        <v>1120344.5</v>
      </c>
      <c r="W472" s="6">
        <v>1.7600000000000001E-2</v>
      </c>
      <c r="X472" s="35">
        <v>45931</v>
      </c>
      <c r="Y472" s="35">
        <v>45952</v>
      </c>
      <c r="Z472" s="4"/>
      <c r="AA472" s="21" t="s">
        <v>2617</v>
      </c>
      <c r="AB472" s="21" t="s">
        <v>2618</v>
      </c>
      <c r="AC472" s="34">
        <f t="shared" si="27"/>
        <v>19718.063200000001</v>
      </c>
      <c r="AD472" s="4" t="s">
        <v>2603</v>
      </c>
    </row>
    <row r="473" spans="1:30">
      <c r="A473" s="4">
        <v>20250148</v>
      </c>
      <c r="B473" s="4" t="s">
        <v>2423</v>
      </c>
      <c r="C473" s="4" t="s">
        <v>2424</v>
      </c>
      <c r="D473" s="20" t="s">
        <v>2424</v>
      </c>
      <c r="E473" s="4" t="s">
        <v>2425</v>
      </c>
      <c r="F473" s="4" t="s">
        <v>23</v>
      </c>
      <c r="G473" s="17" t="s">
        <v>22</v>
      </c>
      <c r="H473" s="16" t="s">
        <v>2426</v>
      </c>
      <c r="I473" s="16" t="s">
        <v>580</v>
      </c>
      <c r="J473" s="16" t="s">
        <v>712</v>
      </c>
      <c r="K473" s="17" t="s">
        <v>2427</v>
      </c>
      <c r="L473" s="31" t="s">
        <v>703</v>
      </c>
      <c r="M473" s="3">
        <v>56480</v>
      </c>
      <c r="N473" s="4">
        <v>27</v>
      </c>
      <c r="O473" s="4">
        <v>3</v>
      </c>
      <c r="P473" s="4">
        <v>0</v>
      </c>
      <c r="Q473" s="5">
        <f t="shared" si="25"/>
        <v>30</v>
      </c>
      <c r="R473" s="5">
        <v>5000</v>
      </c>
      <c r="S473" s="5">
        <v>0</v>
      </c>
      <c r="T473" s="5">
        <v>0</v>
      </c>
      <c r="U473" s="5">
        <f t="shared" si="26"/>
        <v>1694400</v>
      </c>
      <c r="V473" s="5">
        <v>1699400</v>
      </c>
      <c r="W473" s="6">
        <v>1.7600000000000001E-2</v>
      </c>
      <c r="X473" s="35">
        <v>45931</v>
      </c>
      <c r="Y473" s="35">
        <v>45952</v>
      </c>
      <c r="Z473" s="4"/>
      <c r="AA473" s="21" t="s">
        <v>2648</v>
      </c>
      <c r="AB473" s="21" t="s">
        <v>2618</v>
      </c>
      <c r="AC473" s="34">
        <f t="shared" si="27"/>
        <v>29909.440000000002</v>
      </c>
      <c r="AD473" s="4" t="s">
        <v>2603</v>
      </c>
    </row>
    <row r="474" spans="1:30">
      <c r="A474" s="4">
        <v>20170084</v>
      </c>
      <c r="B474" s="4" t="s">
        <v>2011</v>
      </c>
      <c r="C474" s="4" t="s">
        <v>2013</v>
      </c>
      <c r="D474" s="20" t="s">
        <v>2013</v>
      </c>
      <c r="E474" s="4" t="s">
        <v>2012</v>
      </c>
      <c r="F474" s="4" t="s">
        <v>23</v>
      </c>
      <c r="G474" s="17" t="s">
        <v>22</v>
      </c>
      <c r="H474" s="16" t="s">
        <v>533</v>
      </c>
      <c r="I474" s="16" t="s">
        <v>532</v>
      </c>
      <c r="J474" s="16" t="s">
        <v>800</v>
      </c>
      <c r="K474" s="17" t="s">
        <v>2014</v>
      </c>
      <c r="L474" s="31" t="s">
        <v>703</v>
      </c>
      <c r="M474" s="3">
        <v>48000</v>
      </c>
      <c r="N474" s="4">
        <v>15</v>
      </c>
      <c r="O474" s="4">
        <v>5</v>
      </c>
      <c r="P474" s="4">
        <v>0</v>
      </c>
      <c r="Q474" s="5">
        <f t="shared" si="25"/>
        <v>20</v>
      </c>
      <c r="R474" s="5">
        <v>10000</v>
      </c>
      <c r="S474" s="5">
        <v>100000</v>
      </c>
      <c r="T474" s="5">
        <v>0</v>
      </c>
      <c r="U474" s="5">
        <f t="shared" si="26"/>
        <v>960000</v>
      </c>
      <c r="V474" s="5">
        <v>1070000</v>
      </c>
      <c r="W474" s="6">
        <v>1.7600000000000001E-2</v>
      </c>
      <c r="X474" s="35">
        <v>45931</v>
      </c>
      <c r="Y474" s="35">
        <v>45952</v>
      </c>
      <c r="Z474" s="4"/>
      <c r="AA474" s="21" t="s">
        <v>2616</v>
      </c>
      <c r="AB474" s="21" t="s">
        <v>2636</v>
      </c>
      <c r="AC474" s="34">
        <f t="shared" si="27"/>
        <v>18832</v>
      </c>
      <c r="AD474" s="4" t="s">
        <v>2603</v>
      </c>
    </row>
    <row r="475" spans="1:30">
      <c r="A475" s="4">
        <v>20230074</v>
      </c>
      <c r="B475" s="4" t="s">
        <v>2015</v>
      </c>
      <c r="C475" s="4" t="s">
        <v>2017</v>
      </c>
      <c r="D475" s="20" t="s">
        <v>2017</v>
      </c>
      <c r="E475" s="4" t="s">
        <v>2016</v>
      </c>
      <c r="F475" s="4" t="s">
        <v>23</v>
      </c>
      <c r="G475" s="17" t="s">
        <v>22</v>
      </c>
      <c r="H475" s="16" t="s">
        <v>2018</v>
      </c>
      <c r="I475" s="16" t="s">
        <v>532</v>
      </c>
      <c r="J475" s="16" t="s">
        <v>800</v>
      </c>
      <c r="K475" s="17" t="s">
        <v>2019</v>
      </c>
      <c r="L475" s="31" t="s">
        <v>703</v>
      </c>
      <c r="M475" s="3">
        <v>40000</v>
      </c>
      <c r="N475" s="4">
        <v>25</v>
      </c>
      <c r="O475" s="4">
        <v>5</v>
      </c>
      <c r="P475" s="4">
        <v>0</v>
      </c>
      <c r="Q475" s="5">
        <f t="shared" si="25"/>
        <v>30</v>
      </c>
      <c r="R475" s="5">
        <v>10000</v>
      </c>
      <c r="S475" s="5">
        <v>10000</v>
      </c>
      <c r="T475" s="5">
        <v>0</v>
      </c>
      <c r="U475" s="5">
        <f t="shared" si="26"/>
        <v>1200000</v>
      </c>
      <c r="V475" s="5">
        <v>1220000</v>
      </c>
      <c r="W475" s="6">
        <v>1.7600000000000001E-2</v>
      </c>
      <c r="X475" s="35">
        <v>45931</v>
      </c>
      <c r="Y475" s="35">
        <v>45952</v>
      </c>
      <c r="Z475" s="4"/>
      <c r="AA475" s="21" t="s">
        <v>2616</v>
      </c>
      <c r="AB475" s="21" t="s">
        <v>2636</v>
      </c>
      <c r="AC475" s="34">
        <f t="shared" si="27"/>
        <v>21472</v>
      </c>
      <c r="AD475" s="4" t="s">
        <v>2603</v>
      </c>
    </row>
    <row r="476" spans="1:30">
      <c r="A476" s="4">
        <v>20240211</v>
      </c>
      <c r="B476" s="4" t="s">
        <v>2035</v>
      </c>
      <c r="C476" s="4" t="s">
        <v>2037</v>
      </c>
      <c r="D476" s="20" t="s">
        <v>2037</v>
      </c>
      <c r="E476" s="4" t="s">
        <v>2217</v>
      </c>
      <c r="F476" s="4" t="s">
        <v>23</v>
      </c>
      <c r="G476" s="17" t="s">
        <v>22</v>
      </c>
      <c r="H476" s="16" t="s">
        <v>533</v>
      </c>
      <c r="I476" s="16" t="s">
        <v>532</v>
      </c>
      <c r="J476" s="16" t="s">
        <v>800</v>
      </c>
      <c r="K476" s="17" t="s">
        <v>2036</v>
      </c>
      <c r="L476" s="31" t="s">
        <v>703</v>
      </c>
      <c r="M476" s="3">
        <v>51000</v>
      </c>
      <c r="N476" s="4">
        <v>20</v>
      </c>
      <c r="O476" s="4">
        <v>10</v>
      </c>
      <c r="P476" s="4">
        <v>0</v>
      </c>
      <c r="Q476" s="5">
        <f t="shared" si="25"/>
        <v>30</v>
      </c>
      <c r="R476" s="5">
        <v>10000</v>
      </c>
      <c r="S476" s="5">
        <v>10000</v>
      </c>
      <c r="T476" s="5">
        <v>0</v>
      </c>
      <c r="U476" s="5">
        <f t="shared" si="26"/>
        <v>1530000</v>
      </c>
      <c r="V476" s="5">
        <v>1550000</v>
      </c>
      <c r="W476" s="6">
        <v>1.7600000000000001E-2</v>
      </c>
      <c r="X476" s="35">
        <v>45931</v>
      </c>
      <c r="Y476" s="35">
        <v>45952</v>
      </c>
      <c r="Z476" s="4"/>
      <c r="AA476" s="21" t="s">
        <v>2616</v>
      </c>
      <c r="AB476" s="21" t="s">
        <v>2636</v>
      </c>
      <c r="AC476" s="34">
        <f t="shared" si="27"/>
        <v>27280</v>
      </c>
      <c r="AD476" s="4" t="s">
        <v>2603</v>
      </c>
    </row>
    <row r="477" spans="1:30">
      <c r="A477" s="4">
        <v>20180344</v>
      </c>
      <c r="B477" s="4" t="s">
        <v>1998</v>
      </c>
      <c r="C477" s="4" t="s">
        <v>1999</v>
      </c>
      <c r="D477" s="20" t="s">
        <v>1999</v>
      </c>
      <c r="E477" s="4" t="s">
        <v>2000</v>
      </c>
      <c r="F477" s="4" t="s">
        <v>23</v>
      </c>
      <c r="G477" s="17" t="s">
        <v>22</v>
      </c>
      <c r="H477" s="16" t="s">
        <v>590</v>
      </c>
      <c r="I477" s="16" t="s">
        <v>260</v>
      </c>
      <c r="J477" s="16" t="s">
        <v>800</v>
      </c>
      <c r="K477" s="17" t="s">
        <v>2001</v>
      </c>
      <c r="L477" s="31" t="s">
        <v>703</v>
      </c>
      <c r="M477" s="3">
        <v>51000</v>
      </c>
      <c r="N477" s="4">
        <v>26</v>
      </c>
      <c r="O477" s="4">
        <v>4</v>
      </c>
      <c r="P477" s="4">
        <v>0</v>
      </c>
      <c r="Q477" s="5">
        <f t="shared" si="25"/>
        <v>30</v>
      </c>
      <c r="R477" s="5">
        <v>0</v>
      </c>
      <c r="S477" s="5">
        <v>0</v>
      </c>
      <c r="T477" s="5">
        <v>0</v>
      </c>
      <c r="U477" s="5">
        <f t="shared" si="26"/>
        <v>1530000</v>
      </c>
      <c r="V477" s="5">
        <v>1530000</v>
      </c>
      <c r="W477" s="6">
        <v>1.7600000000000001E-2</v>
      </c>
      <c r="X477" s="35">
        <v>45931</v>
      </c>
      <c r="Y477" s="35">
        <v>45952</v>
      </c>
      <c r="Z477" s="4"/>
      <c r="AA477" s="21" t="s">
        <v>2649</v>
      </c>
      <c r="AB477" s="21" t="s">
        <v>2636</v>
      </c>
      <c r="AC477" s="34">
        <f t="shared" si="27"/>
        <v>26928</v>
      </c>
      <c r="AD477" s="4" t="s">
        <v>2603</v>
      </c>
    </row>
    <row r="478" spans="1:30">
      <c r="A478" s="4">
        <v>20200128</v>
      </c>
      <c r="B478" s="4" t="s">
        <v>1075</v>
      </c>
      <c r="C478" s="4" t="s">
        <v>1376</v>
      </c>
      <c r="D478" s="20" t="s">
        <v>1376</v>
      </c>
      <c r="E478" s="4" t="s">
        <v>1043</v>
      </c>
      <c r="F478" s="4" t="s">
        <v>23</v>
      </c>
      <c r="G478" s="17" t="s">
        <v>22</v>
      </c>
      <c r="H478" s="16" t="s">
        <v>15</v>
      </c>
      <c r="I478" s="16" t="s">
        <v>262</v>
      </c>
      <c r="J478" s="16" t="s">
        <v>683</v>
      </c>
      <c r="K478" s="17" t="s">
        <v>1797</v>
      </c>
      <c r="L478" s="31" t="s">
        <v>703</v>
      </c>
      <c r="M478" s="3">
        <v>53834.647058823532</v>
      </c>
      <c r="N478" s="4">
        <v>26.53846153846154</v>
      </c>
      <c r="O478" s="4">
        <v>3.4615384615384617</v>
      </c>
      <c r="P478" s="4">
        <v>0</v>
      </c>
      <c r="Q478" s="5">
        <f t="shared" si="25"/>
        <v>30</v>
      </c>
      <c r="R478" s="5">
        <v>56532.75</v>
      </c>
      <c r="S478" s="5">
        <v>0</v>
      </c>
      <c r="T478" s="5">
        <v>0</v>
      </c>
      <c r="U478" s="5">
        <f t="shared" si="26"/>
        <v>1615039.411764706</v>
      </c>
      <c r="V478" s="5">
        <v>1671572.161764706</v>
      </c>
      <c r="W478" s="6">
        <v>1.7600000000000001E-2</v>
      </c>
      <c r="X478" s="35">
        <v>45931</v>
      </c>
      <c r="Y478" s="35">
        <v>45952</v>
      </c>
      <c r="Z478" s="4"/>
      <c r="AA478" s="21" t="s">
        <v>2615</v>
      </c>
      <c r="AB478" s="21" t="s">
        <v>2619</v>
      </c>
      <c r="AC478" s="34">
        <f t="shared" si="27"/>
        <v>29419.670047058829</v>
      </c>
      <c r="AD478" s="4" t="s">
        <v>2603</v>
      </c>
    </row>
    <row r="479" spans="1:30">
      <c r="A479" s="4">
        <v>20230111</v>
      </c>
      <c r="B479" s="4" t="s">
        <v>926</v>
      </c>
      <c r="C479" s="4" t="s">
        <v>1377</v>
      </c>
      <c r="D479" s="20" t="s">
        <v>1377</v>
      </c>
      <c r="E479" s="4" t="s">
        <v>927</v>
      </c>
      <c r="F479" s="4" t="s">
        <v>23</v>
      </c>
      <c r="G479" s="17" t="s">
        <v>22</v>
      </c>
      <c r="H479" s="16" t="s">
        <v>931</v>
      </c>
      <c r="I479" s="16" t="s">
        <v>501</v>
      </c>
      <c r="J479" s="16" t="s">
        <v>678</v>
      </c>
      <c r="K479" s="17" t="s">
        <v>1798</v>
      </c>
      <c r="L479" s="31" t="s">
        <v>703</v>
      </c>
      <c r="M479" s="3">
        <v>41877.1</v>
      </c>
      <c r="N479" s="4">
        <v>30</v>
      </c>
      <c r="O479" s="4">
        <v>0</v>
      </c>
      <c r="P479" s="4">
        <v>0</v>
      </c>
      <c r="Q479" s="5">
        <f t="shared" si="25"/>
        <v>30</v>
      </c>
      <c r="R479" s="5">
        <v>0</v>
      </c>
      <c r="S479" s="5">
        <v>0</v>
      </c>
      <c r="T479" s="5">
        <v>0</v>
      </c>
      <c r="U479" s="5">
        <f t="shared" si="26"/>
        <v>1256313</v>
      </c>
      <c r="V479" s="5">
        <v>1256313</v>
      </c>
      <c r="W479" s="6">
        <v>1.7600000000000001E-2</v>
      </c>
      <c r="X479" s="35">
        <v>45931</v>
      </c>
      <c r="Y479" s="35">
        <v>45952</v>
      </c>
      <c r="Z479" s="4"/>
      <c r="AA479" s="21" t="s">
        <v>2620</v>
      </c>
      <c r="AB479" s="21" t="s">
        <v>2621</v>
      </c>
      <c r="AC479" s="34">
        <f t="shared" si="27"/>
        <v>22111.108800000002</v>
      </c>
      <c r="AD479" s="4" t="s">
        <v>2603</v>
      </c>
    </row>
    <row r="480" spans="1:30">
      <c r="A480" s="4">
        <v>20150129</v>
      </c>
      <c r="B480" s="4" t="s">
        <v>636</v>
      </c>
      <c r="C480" s="4" t="s">
        <v>1476</v>
      </c>
      <c r="D480" s="20" t="s">
        <v>1476</v>
      </c>
      <c r="E480" s="4" t="s">
        <v>1011</v>
      </c>
      <c r="F480" s="4" t="s">
        <v>10</v>
      </c>
      <c r="G480" s="17" t="s">
        <v>27</v>
      </c>
      <c r="H480" s="16" t="s">
        <v>555</v>
      </c>
      <c r="I480" s="16" t="s">
        <v>556</v>
      </c>
      <c r="J480" s="16" t="s">
        <v>258</v>
      </c>
      <c r="K480" s="17" t="s">
        <v>1886</v>
      </c>
      <c r="L480" s="31" t="s">
        <v>703</v>
      </c>
      <c r="M480" s="3">
        <v>46847.522440944886</v>
      </c>
      <c r="N480" s="4">
        <v>465</v>
      </c>
      <c r="O480" s="4">
        <v>290</v>
      </c>
      <c r="P480" s="4">
        <v>75</v>
      </c>
      <c r="Q480" s="5">
        <f t="shared" si="25"/>
        <v>755</v>
      </c>
      <c r="R480" s="5">
        <v>0</v>
      </c>
      <c r="S480" s="5">
        <v>562500</v>
      </c>
      <c r="T480" s="5">
        <v>0</v>
      </c>
      <c r="U480" s="5">
        <f t="shared" si="26"/>
        <v>35369879.442913391</v>
      </c>
      <c r="V480" s="5">
        <v>35932379.442913391</v>
      </c>
      <c r="W480" s="6">
        <v>1.24E-2</v>
      </c>
      <c r="X480" s="35">
        <v>45931</v>
      </c>
      <c r="Y480" s="35">
        <v>45952</v>
      </c>
      <c r="Z480" s="4"/>
      <c r="AA480" s="21" t="s">
        <v>2642</v>
      </c>
      <c r="AB480" s="21" t="s">
        <v>2643</v>
      </c>
      <c r="AC480" s="34">
        <f t="shared" si="27"/>
        <v>445561.50509212603</v>
      </c>
      <c r="AD480" s="4" t="s">
        <v>2604</v>
      </c>
    </row>
    <row r="481" spans="1:30">
      <c r="A481" s="4">
        <v>20091591</v>
      </c>
      <c r="B481" s="4" t="s">
        <v>637</v>
      </c>
      <c r="C481" s="4" t="s">
        <v>1144</v>
      </c>
      <c r="D481" s="20" t="s">
        <v>1144</v>
      </c>
      <c r="E481" s="4" t="s">
        <v>1012</v>
      </c>
      <c r="F481" s="4" t="s">
        <v>10</v>
      </c>
      <c r="G481" s="17" t="s">
        <v>27</v>
      </c>
      <c r="H481" s="16" t="s">
        <v>555</v>
      </c>
      <c r="I481" s="16" t="s">
        <v>556</v>
      </c>
      <c r="J481" s="16" t="s">
        <v>258</v>
      </c>
      <c r="K481" s="17" t="s">
        <v>1577</v>
      </c>
      <c r="L481" s="31" t="s">
        <v>703</v>
      </c>
      <c r="M481" s="3">
        <v>48000</v>
      </c>
      <c r="N481" s="4">
        <v>645</v>
      </c>
      <c r="O481" s="4">
        <v>370</v>
      </c>
      <c r="P481" s="4">
        <v>200</v>
      </c>
      <c r="Q481" s="5">
        <f t="shared" si="25"/>
        <v>1015</v>
      </c>
      <c r="R481" s="5">
        <v>0</v>
      </c>
      <c r="S481" s="5">
        <v>1500000</v>
      </c>
      <c r="T481" s="5">
        <v>0</v>
      </c>
      <c r="U481" s="5">
        <f t="shared" si="26"/>
        <v>48720000</v>
      </c>
      <c r="V481" s="5">
        <v>50220000</v>
      </c>
      <c r="W481" s="6">
        <v>1.24E-2</v>
      </c>
      <c r="X481" s="35">
        <v>45931</v>
      </c>
      <c r="Y481" s="35">
        <v>45952</v>
      </c>
      <c r="Z481" s="4"/>
      <c r="AA481" s="21" t="s">
        <v>2642</v>
      </c>
      <c r="AB481" s="21" t="s">
        <v>2643</v>
      </c>
      <c r="AC481" s="34">
        <f t="shared" si="27"/>
        <v>622728</v>
      </c>
      <c r="AD481" s="4" t="s">
        <v>2604</v>
      </c>
    </row>
    <row r="482" spans="1:30">
      <c r="A482" s="4">
        <v>20210001</v>
      </c>
      <c r="B482" s="4" t="s">
        <v>168</v>
      </c>
      <c r="C482" s="4" t="s">
        <v>1477</v>
      </c>
      <c r="D482" s="20" t="s">
        <v>1477</v>
      </c>
      <c r="E482" s="4" t="s">
        <v>392</v>
      </c>
      <c r="F482" s="4" t="s">
        <v>10</v>
      </c>
      <c r="G482" s="17" t="s">
        <v>27</v>
      </c>
      <c r="H482" s="16" t="s">
        <v>12</v>
      </c>
      <c r="I482" s="16" t="s">
        <v>257</v>
      </c>
      <c r="J482" s="16" t="s">
        <v>258</v>
      </c>
      <c r="K482" s="17" t="s">
        <v>1887</v>
      </c>
      <c r="L482" s="31" t="s">
        <v>703</v>
      </c>
      <c r="M482" s="3">
        <v>47415.130301659126</v>
      </c>
      <c r="N482" s="4">
        <v>980</v>
      </c>
      <c r="O482" s="4">
        <v>20</v>
      </c>
      <c r="P482" s="4">
        <v>0</v>
      </c>
      <c r="Q482" s="5">
        <f t="shared" si="25"/>
        <v>1000</v>
      </c>
      <c r="R482" s="5">
        <v>0</v>
      </c>
      <c r="S482" s="5">
        <v>0</v>
      </c>
      <c r="T482" s="5">
        <v>0</v>
      </c>
      <c r="U482" s="5">
        <f t="shared" si="26"/>
        <v>47415130.30165913</v>
      </c>
      <c r="V482" s="5">
        <v>47415130.30165913</v>
      </c>
      <c r="W482" s="6">
        <v>1.24E-2</v>
      </c>
      <c r="X482" s="35">
        <v>45931</v>
      </c>
      <c r="Y482" s="35">
        <v>45952</v>
      </c>
      <c r="Z482" s="4"/>
      <c r="AA482" s="21" t="s">
        <v>2651</v>
      </c>
      <c r="AB482" s="21" t="s">
        <v>2643</v>
      </c>
      <c r="AC482" s="34">
        <f t="shared" si="27"/>
        <v>587947.61574057315</v>
      </c>
      <c r="AD482" s="4" t="s">
        <v>2604</v>
      </c>
    </row>
    <row r="483" spans="1:30">
      <c r="A483" s="4">
        <v>20120583</v>
      </c>
      <c r="B483" s="4" t="s">
        <v>179</v>
      </c>
      <c r="C483" s="4" t="s">
        <v>1408</v>
      </c>
      <c r="D483" s="20" t="s">
        <v>2159</v>
      </c>
      <c r="E483" s="4" t="s">
        <v>2250</v>
      </c>
      <c r="F483" s="4" t="s">
        <v>10</v>
      </c>
      <c r="G483" s="17" t="s">
        <v>27</v>
      </c>
      <c r="H483" s="16" t="s">
        <v>543</v>
      </c>
      <c r="I483" s="16" t="s">
        <v>257</v>
      </c>
      <c r="J483" s="16" t="s">
        <v>258</v>
      </c>
      <c r="K483" s="17" t="s">
        <v>1525</v>
      </c>
      <c r="L483" s="31" t="s">
        <v>703</v>
      </c>
      <c r="M483" s="3">
        <v>47217.26</v>
      </c>
      <c r="N483" s="4">
        <v>6</v>
      </c>
      <c r="O483" s="4">
        <v>4</v>
      </c>
      <c r="P483" s="4">
        <v>0</v>
      </c>
      <c r="Q483" s="5">
        <f t="shared" si="25"/>
        <v>10</v>
      </c>
      <c r="R483" s="5">
        <v>0</v>
      </c>
      <c r="S483" s="5">
        <v>0</v>
      </c>
      <c r="T483" s="5">
        <v>0</v>
      </c>
      <c r="U483" s="5">
        <f t="shared" si="26"/>
        <v>472172.60000000003</v>
      </c>
      <c r="V483" s="5">
        <v>472172.60000000003</v>
      </c>
      <c r="W483" s="6">
        <v>1.24E-2</v>
      </c>
      <c r="X483" s="35">
        <v>45931</v>
      </c>
      <c r="Y483" s="35">
        <v>45952</v>
      </c>
      <c r="Z483" s="4"/>
      <c r="AA483" s="21" t="s">
        <v>2652</v>
      </c>
      <c r="AB483" s="21" t="s">
        <v>2643</v>
      </c>
      <c r="AC483" s="34">
        <f t="shared" si="27"/>
        <v>5854.9402399999999</v>
      </c>
      <c r="AD483" s="4" t="s">
        <v>2604</v>
      </c>
    </row>
    <row r="484" spans="1:30">
      <c r="A484" s="4">
        <v>20180565</v>
      </c>
      <c r="B484" s="4" t="s">
        <v>113</v>
      </c>
      <c r="C484" s="4" t="s">
        <v>1324</v>
      </c>
      <c r="D484" s="20" t="s">
        <v>1324</v>
      </c>
      <c r="E484" s="4" t="s">
        <v>2251</v>
      </c>
      <c r="F484" s="4" t="s">
        <v>10</v>
      </c>
      <c r="G484" s="17" t="s">
        <v>27</v>
      </c>
      <c r="H484" s="16" t="s">
        <v>12</v>
      </c>
      <c r="I484" s="16" t="s">
        <v>257</v>
      </c>
      <c r="J484" s="16" t="s">
        <v>258</v>
      </c>
      <c r="K484" s="17" t="s">
        <v>1751</v>
      </c>
      <c r="L484" s="31" t="s">
        <v>703</v>
      </c>
      <c r="M484" s="3">
        <v>46090.910824986342</v>
      </c>
      <c r="N484" s="4">
        <v>11</v>
      </c>
      <c r="O484" s="4">
        <v>4</v>
      </c>
      <c r="P484" s="4">
        <v>0</v>
      </c>
      <c r="Q484" s="5">
        <f t="shared" si="25"/>
        <v>15</v>
      </c>
      <c r="R484" s="5">
        <v>0</v>
      </c>
      <c r="S484" s="5">
        <v>0</v>
      </c>
      <c r="T484" s="5">
        <v>0</v>
      </c>
      <c r="U484" s="5">
        <f t="shared" si="26"/>
        <v>691363.66237479518</v>
      </c>
      <c r="V484" s="5">
        <v>691363.66237479518</v>
      </c>
      <c r="W484" s="6">
        <v>1.24E-2</v>
      </c>
      <c r="X484" s="35">
        <v>45931</v>
      </c>
      <c r="Y484" s="35">
        <v>45952</v>
      </c>
      <c r="Z484" s="4"/>
      <c r="AA484" s="21" t="s">
        <v>2651</v>
      </c>
      <c r="AB484" s="21" t="s">
        <v>2643</v>
      </c>
      <c r="AC484" s="34">
        <f t="shared" si="27"/>
        <v>8572.9094134474599</v>
      </c>
      <c r="AD484" s="4" t="s">
        <v>2604</v>
      </c>
    </row>
    <row r="485" spans="1:30">
      <c r="A485" s="4">
        <v>20180668</v>
      </c>
      <c r="B485" s="4" t="s">
        <v>178</v>
      </c>
      <c r="C485" s="4" t="s">
        <v>1381</v>
      </c>
      <c r="D485" s="20" t="s">
        <v>2163</v>
      </c>
      <c r="E485" s="4" t="s">
        <v>1013</v>
      </c>
      <c r="F485" s="4" t="s">
        <v>10</v>
      </c>
      <c r="G485" s="17" t="s">
        <v>27</v>
      </c>
      <c r="H485" s="16" t="s">
        <v>12</v>
      </c>
      <c r="I485" s="16" t="s">
        <v>257</v>
      </c>
      <c r="J485" s="16" t="s">
        <v>258</v>
      </c>
      <c r="K485" s="17" t="s">
        <v>1799</v>
      </c>
      <c r="L485" s="31" t="s">
        <v>703</v>
      </c>
      <c r="M485" s="3">
        <v>48000</v>
      </c>
      <c r="N485" s="4">
        <v>1525</v>
      </c>
      <c r="O485" s="4">
        <v>75</v>
      </c>
      <c r="P485" s="4">
        <v>0</v>
      </c>
      <c r="Q485" s="5">
        <f t="shared" si="25"/>
        <v>1600</v>
      </c>
      <c r="R485" s="5">
        <v>0</v>
      </c>
      <c r="S485" s="5">
        <v>0</v>
      </c>
      <c r="T485" s="5">
        <v>0</v>
      </c>
      <c r="U485" s="5">
        <f t="shared" si="26"/>
        <v>76800000</v>
      </c>
      <c r="V485" s="5">
        <v>76800000</v>
      </c>
      <c r="W485" s="6">
        <v>1.24E-2</v>
      </c>
      <c r="X485" s="35">
        <v>45931</v>
      </c>
      <c r="Y485" s="35">
        <v>45952</v>
      </c>
      <c r="Z485" s="4"/>
      <c r="AA485" s="21" t="s">
        <v>2652</v>
      </c>
      <c r="AB485" s="21" t="s">
        <v>2643</v>
      </c>
      <c r="AC485" s="34">
        <f t="shared" si="27"/>
        <v>952320</v>
      </c>
      <c r="AD485" s="4" t="s">
        <v>2604</v>
      </c>
    </row>
    <row r="486" spans="1:30">
      <c r="A486" s="4">
        <v>20230104</v>
      </c>
      <c r="B486" s="4" t="s">
        <v>759</v>
      </c>
      <c r="C486" s="4" t="s">
        <v>1086</v>
      </c>
      <c r="D486" s="20" t="s">
        <v>2170</v>
      </c>
      <c r="E486" s="4" t="s">
        <v>2252</v>
      </c>
      <c r="F486" s="4" t="s">
        <v>10</v>
      </c>
      <c r="G486" s="17" t="s">
        <v>27</v>
      </c>
      <c r="H486" s="16" t="s">
        <v>12</v>
      </c>
      <c r="I486" s="16" t="s">
        <v>257</v>
      </c>
      <c r="J486" s="16" t="s">
        <v>258</v>
      </c>
      <c r="K486" s="17" t="s">
        <v>1528</v>
      </c>
      <c r="L486" s="31" t="s">
        <v>703</v>
      </c>
      <c r="M486" s="3">
        <v>40000</v>
      </c>
      <c r="N486" s="4">
        <v>0</v>
      </c>
      <c r="O486" s="4">
        <v>450</v>
      </c>
      <c r="P486" s="4">
        <v>1200</v>
      </c>
      <c r="Q486" s="5">
        <f t="shared" si="25"/>
        <v>450</v>
      </c>
      <c r="R486" s="5">
        <v>0</v>
      </c>
      <c r="S486" s="5">
        <v>9000000</v>
      </c>
      <c r="T486" s="5">
        <v>0</v>
      </c>
      <c r="U486" s="5">
        <f t="shared" si="26"/>
        <v>18000000</v>
      </c>
      <c r="V486" s="5">
        <v>27000000</v>
      </c>
      <c r="W486" s="6">
        <v>1.24E-2</v>
      </c>
      <c r="X486" s="35">
        <v>45931</v>
      </c>
      <c r="Y486" s="35">
        <v>45952</v>
      </c>
      <c r="Z486" s="4"/>
      <c r="AA486" s="21" t="s">
        <v>2652</v>
      </c>
      <c r="AB486" s="21" t="s">
        <v>2643</v>
      </c>
      <c r="AC486" s="34">
        <f t="shared" si="27"/>
        <v>334800</v>
      </c>
      <c r="AD486" s="4" t="s">
        <v>2604</v>
      </c>
    </row>
    <row r="487" spans="1:30">
      <c r="A487" s="4">
        <v>20230193</v>
      </c>
      <c r="B487" s="4" t="s">
        <v>936</v>
      </c>
      <c r="C487" s="4" t="s">
        <v>1478</v>
      </c>
      <c r="D487" s="20" t="s">
        <v>1478</v>
      </c>
      <c r="E487" s="4" t="s">
        <v>1015</v>
      </c>
      <c r="F487" s="4" t="s">
        <v>10</v>
      </c>
      <c r="G487" s="17" t="s">
        <v>27</v>
      </c>
      <c r="H487" s="16" t="s">
        <v>993</v>
      </c>
      <c r="I487" s="16" t="s">
        <v>264</v>
      </c>
      <c r="J487" s="16" t="s">
        <v>704</v>
      </c>
      <c r="K487" s="17" t="s">
        <v>1888</v>
      </c>
      <c r="L487" s="31" t="s">
        <v>703</v>
      </c>
      <c r="M487" s="3">
        <v>42731.572510795806</v>
      </c>
      <c r="N487" s="4">
        <v>1098</v>
      </c>
      <c r="O487" s="4">
        <v>102</v>
      </c>
      <c r="P487" s="4">
        <v>300</v>
      </c>
      <c r="Q487" s="5">
        <f t="shared" si="25"/>
        <v>1200</v>
      </c>
      <c r="R487" s="5">
        <v>0</v>
      </c>
      <c r="S487" s="5">
        <v>2250000</v>
      </c>
      <c r="T487" s="5">
        <v>0</v>
      </c>
      <c r="U487" s="5">
        <f t="shared" si="26"/>
        <v>51277887.012954965</v>
      </c>
      <c r="V487" s="5">
        <v>53527887.012954965</v>
      </c>
      <c r="W487" s="6">
        <v>1.24E-2</v>
      </c>
      <c r="X487" s="35">
        <v>45931</v>
      </c>
      <c r="Y487" s="35">
        <v>45952</v>
      </c>
      <c r="Z487" s="4"/>
      <c r="AA487" s="21" t="s">
        <v>2647</v>
      </c>
      <c r="AB487" s="21" t="s">
        <v>2641</v>
      </c>
      <c r="AC487" s="34">
        <f t="shared" si="27"/>
        <v>663745.79896064149</v>
      </c>
      <c r="AD487" s="4" t="s">
        <v>2604</v>
      </c>
    </row>
    <row r="488" spans="1:30">
      <c r="A488" s="4">
        <v>20240074</v>
      </c>
      <c r="B488" s="4" t="s">
        <v>1070</v>
      </c>
      <c r="C488" s="4" t="s">
        <v>1087</v>
      </c>
      <c r="D488" s="20" t="s">
        <v>1087</v>
      </c>
      <c r="E488" s="4" t="s">
        <v>2202</v>
      </c>
      <c r="F488" s="4" t="s">
        <v>10</v>
      </c>
      <c r="G488" s="17" t="s">
        <v>27</v>
      </c>
      <c r="H488" s="16" t="s">
        <v>545</v>
      </c>
      <c r="I488" s="16" t="s">
        <v>264</v>
      </c>
      <c r="J488" s="16" t="s">
        <v>704</v>
      </c>
      <c r="K488" s="17" t="s">
        <v>1529</v>
      </c>
      <c r="L488" s="31" t="s">
        <v>703</v>
      </c>
      <c r="M488" s="3">
        <v>40864.205215311005</v>
      </c>
      <c r="N488" s="4">
        <v>290</v>
      </c>
      <c r="O488" s="4">
        <v>10</v>
      </c>
      <c r="P488" s="4">
        <v>75</v>
      </c>
      <c r="Q488" s="5">
        <f t="shared" si="25"/>
        <v>300</v>
      </c>
      <c r="R488" s="5">
        <v>0</v>
      </c>
      <c r="S488" s="5">
        <v>562500</v>
      </c>
      <c r="T488" s="5">
        <v>0</v>
      </c>
      <c r="U488" s="5">
        <f t="shared" si="26"/>
        <v>12259261.564593302</v>
      </c>
      <c r="V488" s="5">
        <v>12821761.564593302</v>
      </c>
      <c r="W488" s="6">
        <v>1.24E-2</v>
      </c>
      <c r="X488" s="35">
        <v>45931</v>
      </c>
      <c r="Y488" s="35">
        <v>45952</v>
      </c>
      <c r="Z488" s="4"/>
      <c r="AA488" s="21" t="s">
        <v>2647</v>
      </c>
      <c r="AB488" s="21" t="s">
        <v>2641</v>
      </c>
      <c r="AC488" s="34">
        <f t="shared" si="27"/>
        <v>158989.84340095695</v>
      </c>
      <c r="AD488" s="4" t="s">
        <v>2604</v>
      </c>
    </row>
    <row r="489" spans="1:30">
      <c r="A489" s="4">
        <v>20230153</v>
      </c>
      <c r="B489" s="4" t="s">
        <v>132</v>
      </c>
      <c r="C489" s="4" t="s">
        <v>1089</v>
      </c>
      <c r="D489" s="20" t="s">
        <v>1089</v>
      </c>
      <c r="E489" s="4" t="s">
        <v>360</v>
      </c>
      <c r="F489" s="4" t="s">
        <v>10</v>
      </c>
      <c r="G489" s="17" t="s">
        <v>27</v>
      </c>
      <c r="H489" s="16" t="s">
        <v>554</v>
      </c>
      <c r="I489" s="26" t="s">
        <v>552</v>
      </c>
      <c r="J489" s="16" t="s">
        <v>704</v>
      </c>
      <c r="K489" s="17" t="s">
        <v>1531</v>
      </c>
      <c r="L489" s="31" t="s">
        <v>703</v>
      </c>
      <c r="M489" s="3">
        <v>48000</v>
      </c>
      <c r="N489" s="4">
        <v>270</v>
      </c>
      <c r="O489" s="4">
        <v>30</v>
      </c>
      <c r="P489" s="4">
        <v>100</v>
      </c>
      <c r="Q489" s="5">
        <f t="shared" si="25"/>
        <v>300</v>
      </c>
      <c r="R489" s="5">
        <v>0</v>
      </c>
      <c r="S489" s="5">
        <v>750000</v>
      </c>
      <c r="T489" s="5">
        <v>0</v>
      </c>
      <c r="U489" s="5">
        <f t="shared" si="26"/>
        <v>14400000</v>
      </c>
      <c r="V489" s="5">
        <v>15150000</v>
      </c>
      <c r="W489" s="6">
        <v>1.24E-2</v>
      </c>
      <c r="X489" s="35">
        <v>45931</v>
      </c>
      <c r="Y489" s="35">
        <v>45952</v>
      </c>
      <c r="Z489" s="4"/>
      <c r="AA489" s="21" t="s">
        <v>2647</v>
      </c>
      <c r="AB489" s="21" t="s">
        <v>2641</v>
      </c>
      <c r="AC489" s="34">
        <f t="shared" si="27"/>
        <v>187860</v>
      </c>
      <c r="AD489" s="4" t="s">
        <v>2604</v>
      </c>
    </row>
    <row r="490" spans="1:30">
      <c r="A490" s="4">
        <v>20180140</v>
      </c>
      <c r="B490" s="4" t="s">
        <v>634</v>
      </c>
      <c r="C490" s="4" t="s">
        <v>1480</v>
      </c>
      <c r="D490" s="20" t="s">
        <v>1480</v>
      </c>
      <c r="E490" s="4" t="s">
        <v>1016</v>
      </c>
      <c r="F490" s="4" t="s">
        <v>10</v>
      </c>
      <c r="G490" s="17" t="s">
        <v>27</v>
      </c>
      <c r="H490" s="16" t="s">
        <v>1052</v>
      </c>
      <c r="I490" s="16" t="s">
        <v>551</v>
      </c>
      <c r="J490" s="16" t="s">
        <v>704</v>
      </c>
      <c r="K490" s="17" t="s">
        <v>1889</v>
      </c>
      <c r="L490" s="31" t="s">
        <v>703</v>
      </c>
      <c r="M490" s="3">
        <v>42236.207913279133</v>
      </c>
      <c r="N490" s="4">
        <v>929</v>
      </c>
      <c r="O490" s="4">
        <v>435</v>
      </c>
      <c r="P490" s="4">
        <v>120</v>
      </c>
      <c r="Q490" s="5">
        <f t="shared" si="25"/>
        <v>1364</v>
      </c>
      <c r="R490" s="5">
        <v>0</v>
      </c>
      <c r="S490" s="5">
        <v>900000</v>
      </c>
      <c r="T490" s="5">
        <v>0</v>
      </c>
      <c r="U490" s="5">
        <f t="shared" si="26"/>
        <v>57610187.59371274</v>
      </c>
      <c r="V490" s="5">
        <v>58510187.59371274</v>
      </c>
      <c r="W490" s="6">
        <v>1.24E-2</v>
      </c>
      <c r="X490" s="35">
        <v>45931</v>
      </c>
      <c r="Y490" s="35">
        <v>45952</v>
      </c>
      <c r="Z490" s="4"/>
      <c r="AA490" s="21" t="s">
        <v>2644</v>
      </c>
      <c r="AB490" s="21" t="s">
        <v>2641</v>
      </c>
      <c r="AC490" s="34">
        <f t="shared" si="27"/>
        <v>725526.32616203791</v>
      </c>
      <c r="AD490" s="4" t="s">
        <v>2604</v>
      </c>
    </row>
    <row r="491" spans="1:30">
      <c r="A491" s="4">
        <v>20090449</v>
      </c>
      <c r="B491" s="4" t="s">
        <v>629</v>
      </c>
      <c r="C491" s="4" t="s">
        <v>1482</v>
      </c>
      <c r="D491" s="20" t="s">
        <v>1482</v>
      </c>
      <c r="E491" s="4" t="s">
        <v>1018</v>
      </c>
      <c r="F491" s="4" t="s">
        <v>10</v>
      </c>
      <c r="G491" s="17" t="s">
        <v>27</v>
      </c>
      <c r="H491" s="16" t="s">
        <v>582</v>
      </c>
      <c r="I491" s="16" t="s">
        <v>613</v>
      </c>
      <c r="J491" s="16" t="s">
        <v>712</v>
      </c>
      <c r="K491" s="17" t="s">
        <v>1891</v>
      </c>
      <c r="L491" s="31" t="s">
        <v>703</v>
      </c>
      <c r="M491" s="3">
        <v>48000</v>
      </c>
      <c r="N491" s="4">
        <v>90</v>
      </c>
      <c r="O491" s="4">
        <v>0</v>
      </c>
      <c r="P491" s="4">
        <v>0</v>
      </c>
      <c r="Q491" s="5">
        <f t="shared" si="25"/>
        <v>90</v>
      </c>
      <c r="R491" s="5">
        <v>0</v>
      </c>
      <c r="S491" s="5">
        <v>0</v>
      </c>
      <c r="T491" s="5">
        <v>0</v>
      </c>
      <c r="U491" s="5">
        <f t="shared" si="26"/>
        <v>4320000</v>
      </c>
      <c r="V491" s="5">
        <v>4320000</v>
      </c>
      <c r="W491" s="6">
        <v>1.24E-2</v>
      </c>
      <c r="X491" s="35">
        <v>45931</v>
      </c>
      <c r="Y491" s="35">
        <v>45952</v>
      </c>
      <c r="Z491" s="4"/>
      <c r="AA491" s="21" t="s">
        <v>2617</v>
      </c>
      <c r="AB491" s="21" t="s">
        <v>2618</v>
      </c>
      <c r="AC491" s="34">
        <f t="shared" si="27"/>
        <v>53568</v>
      </c>
      <c r="AD491" s="4" t="s">
        <v>2604</v>
      </c>
    </row>
    <row r="492" spans="1:30">
      <c r="A492" s="4">
        <v>20140017</v>
      </c>
      <c r="B492" s="28" t="s">
        <v>624</v>
      </c>
      <c r="C492" s="28" t="s">
        <v>1484</v>
      </c>
      <c r="D492" s="29" t="s">
        <v>1484</v>
      </c>
      <c r="E492" s="28" t="s">
        <v>1020</v>
      </c>
      <c r="F492" s="4" t="s">
        <v>10</v>
      </c>
      <c r="G492" s="17" t="s">
        <v>27</v>
      </c>
      <c r="H492" s="16" t="s">
        <v>579</v>
      </c>
      <c r="I492" s="16" t="s">
        <v>580</v>
      </c>
      <c r="J492" s="16" t="s">
        <v>712</v>
      </c>
      <c r="K492" s="17" t="s">
        <v>1893</v>
      </c>
      <c r="L492" s="31" t="s">
        <v>703</v>
      </c>
      <c r="M492" s="3">
        <v>40000</v>
      </c>
      <c r="N492" s="4">
        <v>380</v>
      </c>
      <c r="O492" s="4">
        <v>20</v>
      </c>
      <c r="P492" s="4">
        <v>0</v>
      </c>
      <c r="Q492" s="5">
        <f t="shared" si="25"/>
        <v>400</v>
      </c>
      <c r="R492" s="5">
        <v>0</v>
      </c>
      <c r="S492" s="5">
        <v>0</v>
      </c>
      <c r="T492" s="5">
        <v>0</v>
      </c>
      <c r="U492" s="5">
        <f t="shared" si="26"/>
        <v>16000000</v>
      </c>
      <c r="V492" s="5">
        <v>16000000</v>
      </c>
      <c r="W492" s="6">
        <v>1.24E-2</v>
      </c>
      <c r="X492" s="35">
        <v>45931</v>
      </c>
      <c r="Y492" s="35">
        <v>45952</v>
      </c>
      <c r="Z492" s="4"/>
      <c r="AA492" s="21" t="s">
        <v>2617</v>
      </c>
      <c r="AB492" s="21" t="s">
        <v>2618</v>
      </c>
      <c r="AC492" s="34">
        <f t="shared" si="27"/>
        <v>198400</v>
      </c>
      <c r="AD492" s="4" t="s">
        <v>2604</v>
      </c>
    </row>
    <row r="493" spans="1:30">
      <c r="A493" s="4">
        <v>20230299</v>
      </c>
      <c r="B493" s="28" t="s">
        <v>199</v>
      </c>
      <c r="C493" s="28" t="s">
        <v>1199</v>
      </c>
      <c r="D493" s="29" t="s">
        <v>1199</v>
      </c>
      <c r="E493" s="28" t="s">
        <v>419</v>
      </c>
      <c r="F493" s="4" t="s">
        <v>10</v>
      </c>
      <c r="G493" s="17" t="s">
        <v>27</v>
      </c>
      <c r="H493" s="16" t="s">
        <v>588</v>
      </c>
      <c r="I493" s="16" t="s">
        <v>580</v>
      </c>
      <c r="J493" s="16" t="s">
        <v>712</v>
      </c>
      <c r="K493" s="17" t="s">
        <v>1631</v>
      </c>
      <c r="L493" s="31" t="s">
        <v>703</v>
      </c>
      <c r="M493" s="3">
        <v>48000</v>
      </c>
      <c r="N493" s="4">
        <v>180</v>
      </c>
      <c r="O493" s="4">
        <v>30</v>
      </c>
      <c r="P493" s="4">
        <v>0</v>
      </c>
      <c r="Q493" s="5">
        <f t="shared" si="25"/>
        <v>210</v>
      </c>
      <c r="R493" s="5">
        <v>0</v>
      </c>
      <c r="S493" s="5">
        <v>0</v>
      </c>
      <c r="T493" s="5">
        <v>0</v>
      </c>
      <c r="U493" s="5">
        <f t="shared" si="26"/>
        <v>10080000</v>
      </c>
      <c r="V493" s="5">
        <v>10080000</v>
      </c>
      <c r="W493" s="6">
        <v>1.24E-2</v>
      </c>
      <c r="X493" s="35">
        <v>45931</v>
      </c>
      <c r="Y493" s="35">
        <v>45952</v>
      </c>
      <c r="Z493" s="4"/>
      <c r="AA493" s="21" t="s">
        <v>2632</v>
      </c>
      <c r="AB493" s="21" t="s">
        <v>2618</v>
      </c>
      <c r="AC493" s="34">
        <f t="shared" si="27"/>
        <v>124992</v>
      </c>
      <c r="AD493" s="4" t="s">
        <v>2604</v>
      </c>
    </row>
    <row r="494" spans="1:30">
      <c r="A494" s="4">
        <v>20200203</v>
      </c>
      <c r="B494" s="28" t="s">
        <v>622</v>
      </c>
      <c r="C494" s="28" t="s">
        <v>1483</v>
      </c>
      <c r="D494" s="29" t="s">
        <v>1483</v>
      </c>
      <c r="E494" s="28" t="s">
        <v>1019</v>
      </c>
      <c r="F494" s="4" t="s">
        <v>10</v>
      </c>
      <c r="G494" s="17" t="s">
        <v>27</v>
      </c>
      <c r="H494" s="16" t="s">
        <v>609</v>
      </c>
      <c r="I494" s="16" t="s">
        <v>613</v>
      </c>
      <c r="J494" s="16" t="s">
        <v>712</v>
      </c>
      <c r="K494" s="17" t="s">
        <v>1892</v>
      </c>
      <c r="L494" s="31" t="s">
        <v>703</v>
      </c>
      <c r="M494" s="3">
        <v>48000</v>
      </c>
      <c r="N494" s="4">
        <v>136</v>
      </c>
      <c r="O494" s="4">
        <v>36</v>
      </c>
      <c r="P494" s="4">
        <v>0</v>
      </c>
      <c r="Q494" s="5">
        <f t="shared" si="25"/>
        <v>172</v>
      </c>
      <c r="R494" s="5">
        <v>0</v>
      </c>
      <c r="S494" s="5">
        <v>0</v>
      </c>
      <c r="T494" s="5">
        <v>0</v>
      </c>
      <c r="U494" s="5">
        <f t="shared" si="26"/>
        <v>8256000</v>
      </c>
      <c r="V494" s="5">
        <v>8256000</v>
      </c>
      <c r="W494" s="6">
        <v>1.24E-2</v>
      </c>
      <c r="X494" s="35">
        <v>45931</v>
      </c>
      <c r="Y494" s="35">
        <v>45952</v>
      </c>
      <c r="Z494" s="4"/>
      <c r="AA494" s="21" t="s">
        <v>2617</v>
      </c>
      <c r="AB494" s="21" t="s">
        <v>2618</v>
      </c>
      <c r="AC494" s="34">
        <f t="shared" si="27"/>
        <v>102374.39999999999</v>
      </c>
      <c r="AD494" s="4" t="s">
        <v>2604</v>
      </c>
    </row>
    <row r="495" spans="1:30">
      <c r="A495" s="4">
        <v>20220067</v>
      </c>
      <c r="B495" s="28" t="s">
        <v>811</v>
      </c>
      <c r="C495" s="28" t="s">
        <v>1481</v>
      </c>
      <c r="D495" s="29" t="s">
        <v>1481</v>
      </c>
      <c r="E495" s="28" t="s">
        <v>1017</v>
      </c>
      <c r="F495" s="4" t="s">
        <v>10</v>
      </c>
      <c r="G495" s="17" t="s">
        <v>27</v>
      </c>
      <c r="H495" s="16" t="s">
        <v>575</v>
      </c>
      <c r="I495" s="16" t="s">
        <v>575</v>
      </c>
      <c r="J495" s="16" t="s">
        <v>712</v>
      </c>
      <c r="K495" s="17" t="s">
        <v>1890</v>
      </c>
      <c r="L495" s="31" t="s">
        <v>703</v>
      </c>
      <c r="M495" s="3">
        <v>43286.803094170406</v>
      </c>
      <c r="N495" s="4">
        <v>210</v>
      </c>
      <c r="O495" s="4">
        <v>60</v>
      </c>
      <c r="P495" s="4">
        <v>0</v>
      </c>
      <c r="Q495" s="5">
        <f t="shared" si="25"/>
        <v>270</v>
      </c>
      <c r="R495" s="5">
        <v>0</v>
      </c>
      <c r="S495" s="5">
        <v>0</v>
      </c>
      <c r="T495" s="5">
        <v>0</v>
      </c>
      <c r="U495" s="5">
        <f t="shared" si="26"/>
        <v>11687436.83542601</v>
      </c>
      <c r="V495" s="5">
        <v>11687436.83542601</v>
      </c>
      <c r="W495" s="6">
        <v>1.24E-2</v>
      </c>
      <c r="X495" s="35">
        <v>45931</v>
      </c>
      <c r="Y495" s="35">
        <v>45952</v>
      </c>
      <c r="Z495" s="4"/>
      <c r="AA495" s="21" t="s">
        <v>2632</v>
      </c>
      <c r="AB495" s="21" t="s">
        <v>2618</v>
      </c>
      <c r="AC495" s="34">
        <f t="shared" si="27"/>
        <v>144924.21675928251</v>
      </c>
      <c r="AD495" s="4" t="s">
        <v>2604</v>
      </c>
    </row>
    <row r="496" spans="1:30">
      <c r="A496" s="4">
        <v>20240080</v>
      </c>
      <c r="B496" s="28" t="s">
        <v>1074</v>
      </c>
      <c r="C496" s="28" t="s">
        <v>1485</v>
      </c>
      <c r="D496" s="29" t="s">
        <v>1485</v>
      </c>
      <c r="E496" s="28" t="s">
        <v>2254</v>
      </c>
      <c r="F496" s="4" t="s">
        <v>10</v>
      </c>
      <c r="G496" s="17" t="s">
        <v>27</v>
      </c>
      <c r="H496" s="16" t="s">
        <v>831</v>
      </c>
      <c r="I496" s="16" t="s">
        <v>580</v>
      </c>
      <c r="J496" s="16" t="s">
        <v>712</v>
      </c>
      <c r="K496" s="17" t="s">
        <v>1894</v>
      </c>
      <c r="L496" s="31" t="s">
        <v>703</v>
      </c>
      <c r="M496" s="3">
        <v>48000</v>
      </c>
      <c r="N496" s="4">
        <v>143</v>
      </c>
      <c r="O496" s="4">
        <v>7</v>
      </c>
      <c r="P496" s="4">
        <v>0</v>
      </c>
      <c r="Q496" s="5">
        <f t="shared" si="25"/>
        <v>150</v>
      </c>
      <c r="R496" s="5">
        <v>0</v>
      </c>
      <c r="S496" s="5">
        <v>0</v>
      </c>
      <c r="T496" s="5">
        <v>0</v>
      </c>
      <c r="U496" s="5">
        <f t="shared" si="26"/>
        <v>7200000</v>
      </c>
      <c r="V496" s="5">
        <v>7200000</v>
      </c>
      <c r="W496" s="6">
        <v>1.24E-2</v>
      </c>
      <c r="X496" s="35">
        <v>45931</v>
      </c>
      <c r="Y496" s="35">
        <v>45952</v>
      </c>
      <c r="Z496" s="4"/>
      <c r="AA496" s="21" t="s">
        <v>2617</v>
      </c>
      <c r="AB496" s="21" t="s">
        <v>2618</v>
      </c>
      <c r="AC496" s="34">
        <f t="shared" si="27"/>
        <v>89280</v>
      </c>
      <c r="AD496" s="4" t="s">
        <v>2604</v>
      </c>
    </row>
    <row r="497" spans="1:30">
      <c r="A497" s="4">
        <v>20240041</v>
      </c>
      <c r="B497" s="28" t="s">
        <v>1039</v>
      </c>
      <c r="C497" s="28" t="s">
        <v>1090</v>
      </c>
      <c r="D497" s="29" t="s">
        <v>2173</v>
      </c>
      <c r="E497" s="28" t="s">
        <v>2203</v>
      </c>
      <c r="F497" s="4" t="s">
        <v>10</v>
      </c>
      <c r="G497" s="17" t="s">
        <v>27</v>
      </c>
      <c r="H497" s="16" t="s">
        <v>1061</v>
      </c>
      <c r="I497" s="16" t="s">
        <v>577</v>
      </c>
      <c r="J497" s="16" t="s">
        <v>712</v>
      </c>
      <c r="K497" s="17" t="s">
        <v>1532</v>
      </c>
      <c r="L497" s="31" t="s">
        <v>703</v>
      </c>
      <c r="M497" s="3">
        <v>47952.212906976747</v>
      </c>
      <c r="N497" s="4">
        <v>11</v>
      </c>
      <c r="O497" s="4">
        <v>4</v>
      </c>
      <c r="P497" s="4">
        <v>0</v>
      </c>
      <c r="Q497" s="5">
        <f t="shared" si="25"/>
        <v>15</v>
      </c>
      <c r="R497" s="5">
        <v>0</v>
      </c>
      <c r="S497" s="5">
        <v>0</v>
      </c>
      <c r="T497" s="5">
        <v>0</v>
      </c>
      <c r="U497" s="5">
        <f t="shared" si="26"/>
        <v>719283.19360465126</v>
      </c>
      <c r="V497" s="5">
        <v>719283.19360465126</v>
      </c>
      <c r="W497" s="6">
        <v>1.24E-2</v>
      </c>
      <c r="X497" s="35">
        <v>45931</v>
      </c>
      <c r="Y497" s="35">
        <v>45952</v>
      </c>
      <c r="Z497" s="4"/>
      <c r="AA497" s="21" t="s">
        <v>2637</v>
      </c>
      <c r="AB497" s="21" t="s">
        <v>2618</v>
      </c>
      <c r="AC497" s="34">
        <f t="shared" si="27"/>
        <v>8919.1116006976754</v>
      </c>
      <c r="AD497" s="4" t="s">
        <v>2604</v>
      </c>
    </row>
    <row r="498" spans="1:30">
      <c r="A498" s="4">
        <v>20220101</v>
      </c>
      <c r="B498" s="28" t="s">
        <v>824</v>
      </c>
      <c r="C498" s="28" t="s">
        <v>1486</v>
      </c>
      <c r="D498" s="29" t="s">
        <v>1486</v>
      </c>
      <c r="E498" s="28" t="s">
        <v>830</v>
      </c>
      <c r="F498" s="4" t="s">
        <v>10</v>
      </c>
      <c r="G498" s="17" t="s">
        <v>27</v>
      </c>
      <c r="H498" s="16" t="s">
        <v>1065</v>
      </c>
      <c r="I498" s="16" t="s">
        <v>577</v>
      </c>
      <c r="J498" s="16" t="s">
        <v>712</v>
      </c>
      <c r="K498" s="17" t="s">
        <v>1895</v>
      </c>
      <c r="L498" s="31" t="s">
        <v>703</v>
      </c>
      <c r="M498" s="3">
        <v>48000</v>
      </c>
      <c r="N498" s="4">
        <v>315</v>
      </c>
      <c r="O498" s="4">
        <v>30</v>
      </c>
      <c r="P498" s="4">
        <v>30</v>
      </c>
      <c r="Q498" s="5">
        <f t="shared" si="25"/>
        <v>345</v>
      </c>
      <c r="R498" s="5">
        <v>0</v>
      </c>
      <c r="S498" s="5">
        <v>225000</v>
      </c>
      <c r="T498" s="5">
        <v>0</v>
      </c>
      <c r="U498" s="5">
        <f t="shared" si="26"/>
        <v>16560000</v>
      </c>
      <c r="V498" s="5">
        <v>16785000</v>
      </c>
      <c r="W498" s="6">
        <v>1.24E-2</v>
      </c>
      <c r="X498" s="35">
        <v>45931</v>
      </c>
      <c r="Y498" s="35">
        <v>45952</v>
      </c>
      <c r="Z498" s="4"/>
      <c r="AA498" s="21" t="s">
        <v>2637</v>
      </c>
      <c r="AB498" s="21" t="s">
        <v>2618</v>
      </c>
      <c r="AC498" s="34">
        <f t="shared" si="27"/>
        <v>208134</v>
      </c>
      <c r="AD498" s="4" t="s">
        <v>2604</v>
      </c>
    </row>
    <row r="499" spans="1:30">
      <c r="A499" s="4">
        <v>20091542</v>
      </c>
      <c r="B499" s="4" t="s">
        <v>2336</v>
      </c>
      <c r="C499" s="4" t="s">
        <v>2337</v>
      </c>
      <c r="D499" s="20" t="s">
        <v>2337</v>
      </c>
      <c r="E499" s="4" t="s">
        <v>2367</v>
      </c>
      <c r="F499" s="4" t="s">
        <v>10</v>
      </c>
      <c r="G499" s="17" t="s">
        <v>27</v>
      </c>
      <c r="H499" s="16" t="s">
        <v>19</v>
      </c>
      <c r="I499" s="16" t="s">
        <v>577</v>
      </c>
      <c r="J499" s="16" t="s">
        <v>712</v>
      </c>
      <c r="K499" s="17" t="s">
        <v>2338</v>
      </c>
      <c r="L499" s="31" t="s">
        <v>703</v>
      </c>
      <c r="M499" s="3">
        <v>48000</v>
      </c>
      <c r="N499" s="4">
        <v>211</v>
      </c>
      <c r="O499" s="4">
        <v>20</v>
      </c>
      <c r="P499" s="4">
        <v>0</v>
      </c>
      <c r="Q499" s="5">
        <f t="shared" si="25"/>
        <v>231</v>
      </c>
      <c r="R499" s="5">
        <v>0</v>
      </c>
      <c r="S499" s="5">
        <v>0</v>
      </c>
      <c r="T499" s="5">
        <v>0</v>
      </c>
      <c r="U499" s="5">
        <f t="shared" si="26"/>
        <v>11088000</v>
      </c>
      <c r="V499" s="5">
        <v>11088000</v>
      </c>
      <c r="W499" s="6">
        <v>1.24E-2</v>
      </c>
      <c r="X499" s="35">
        <v>45931</v>
      </c>
      <c r="Y499" s="35">
        <v>45952</v>
      </c>
      <c r="Z499" s="4"/>
      <c r="AA499" s="21" t="s">
        <v>2637</v>
      </c>
      <c r="AB499" s="21" t="s">
        <v>2618</v>
      </c>
      <c r="AC499" s="34">
        <f t="shared" si="27"/>
        <v>137491.19999999998</v>
      </c>
      <c r="AD499" s="4" t="s">
        <v>2604</v>
      </c>
    </row>
    <row r="500" spans="1:30">
      <c r="A500" s="4">
        <v>20180135</v>
      </c>
      <c r="B500" s="28" t="s">
        <v>628</v>
      </c>
      <c r="C500" s="28" t="s">
        <v>1489</v>
      </c>
      <c r="D500" s="29" t="s">
        <v>1489</v>
      </c>
      <c r="E500" s="28" t="s">
        <v>1022</v>
      </c>
      <c r="F500" s="4" t="s">
        <v>10</v>
      </c>
      <c r="G500" s="17" t="s">
        <v>27</v>
      </c>
      <c r="H500" s="16" t="s">
        <v>523</v>
      </c>
      <c r="I500" s="16" t="s">
        <v>516</v>
      </c>
      <c r="J500" s="16" t="s">
        <v>712</v>
      </c>
      <c r="K500" s="17" t="s">
        <v>1896</v>
      </c>
      <c r="L500" s="31" t="s">
        <v>703</v>
      </c>
      <c r="M500" s="3">
        <v>45938.27224669604</v>
      </c>
      <c r="N500" s="4">
        <v>250</v>
      </c>
      <c r="O500" s="4">
        <v>50</v>
      </c>
      <c r="P500" s="4">
        <v>0</v>
      </c>
      <c r="Q500" s="5">
        <f t="shared" si="25"/>
        <v>300</v>
      </c>
      <c r="R500" s="5">
        <v>0</v>
      </c>
      <c r="S500" s="5">
        <v>0</v>
      </c>
      <c r="T500" s="5">
        <v>0</v>
      </c>
      <c r="U500" s="5">
        <f t="shared" si="26"/>
        <v>13781481.674008813</v>
      </c>
      <c r="V500" s="5">
        <v>13781481.674008813</v>
      </c>
      <c r="W500" s="6">
        <v>1.24E-2</v>
      </c>
      <c r="X500" s="35">
        <v>45931</v>
      </c>
      <c r="Y500" s="35">
        <v>45952</v>
      </c>
      <c r="Z500" s="4"/>
      <c r="AA500" s="21" t="s">
        <v>2633</v>
      </c>
      <c r="AB500" s="21" t="s">
        <v>2618</v>
      </c>
      <c r="AC500" s="34">
        <f t="shared" si="27"/>
        <v>170890.37275770926</v>
      </c>
      <c r="AD500" s="4" t="s">
        <v>2604</v>
      </c>
    </row>
    <row r="501" spans="1:30">
      <c r="A501" s="4">
        <v>20220468</v>
      </c>
      <c r="B501" s="4" t="s">
        <v>868</v>
      </c>
      <c r="C501" s="4" t="s">
        <v>1490</v>
      </c>
      <c r="D501" s="20" t="s">
        <v>1490</v>
      </c>
      <c r="E501" s="4" t="s">
        <v>1023</v>
      </c>
      <c r="F501" s="4" t="s">
        <v>10</v>
      </c>
      <c r="G501" s="17" t="s">
        <v>27</v>
      </c>
      <c r="H501" s="16" t="s">
        <v>1066</v>
      </c>
      <c r="I501" s="16" t="s">
        <v>516</v>
      </c>
      <c r="J501" s="16" t="s">
        <v>712</v>
      </c>
      <c r="K501" s="17" t="s">
        <v>1897</v>
      </c>
      <c r="L501" s="31" t="s">
        <v>703</v>
      </c>
      <c r="M501" s="3">
        <v>40000</v>
      </c>
      <c r="N501" s="4">
        <v>40</v>
      </c>
      <c r="O501" s="4">
        <v>10</v>
      </c>
      <c r="P501" s="4">
        <v>0</v>
      </c>
      <c r="Q501" s="5">
        <f t="shared" si="25"/>
        <v>50</v>
      </c>
      <c r="R501" s="5">
        <v>0</v>
      </c>
      <c r="S501" s="5">
        <v>0</v>
      </c>
      <c r="T501" s="5">
        <v>0</v>
      </c>
      <c r="U501" s="5">
        <f t="shared" si="26"/>
        <v>2000000</v>
      </c>
      <c r="V501" s="5">
        <v>2000000</v>
      </c>
      <c r="W501" s="6">
        <v>1.24E-2</v>
      </c>
      <c r="X501" s="35">
        <v>45931</v>
      </c>
      <c r="Y501" s="35">
        <v>45952</v>
      </c>
      <c r="Z501" s="4"/>
      <c r="AA501" s="21" t="s">
        <v>2633</v>
      </c>
      <c r="AB501" s="21" t="s">
        <v>2618</v>
      </c>
      <c r="AC501" s="34">
        <f t="shared" si="27"/>
        <v>24800</v>
      </c>
      <c r="AD501" s="4" t="s">
        <v>2604</v>
      </c>
    </row>
    <row r="502" spans="1:30">
      <c r="A502" s="4">
        <v>20220567</v>
      </c>
      <c r="B502" s="28" t="s">
        <v>895</v>
      </c>
      <c r="C502" s="28" t="s">
        <v>1491</v>
      </c>
      <c r="D502" s="29" t="s">
        <v>1491</v>
      </c>
      <c r="E502" s="28" t="s">
        <v>1024</v>
      </c>
      <c r="F502" s="4" t="s">
        <v>10</v>
      </c>
      <c r="G502" s="17" t="s">
        <v>27</v>
      </c>
      <c r="H502" s="16" t="s">
        <v>515</v>
      </c>
      <c r="I502" s="16" t="s">
        <v>516</v>
      </c>
      <c r="J502" s="16" t="s">
        <v>712</v>
      </c>
      <c r="K502" s="17" t="s">
        <v>1898</v>
      </c>
      <c r="L502" s="31" t="s">
        <v>703</v>
      </c>
      <c r="M502" s="3">
        <v>41418.720500000003</v>
      </c>
      <c r="N502" s="4">
        <v>40</v>
      </c>
      <c r="O502" s="4">
        <v>10</v>
      </c>
      <c r="P502" s="4">
        <v>0</v>
      </c>
      <c r="Q502" s="5">
        <f t="shared" si="25"/>
        <v>50</v>
      </c>
      <c r="R502" s="5">
        <v>0</v>
      </c>
      <c r="S502" s="5">
        <v>0</v>
      </c>
      <c r="T502" s="5">
        <v>0</v>
      </c>
      <c r="U502" s="5">
        <f t="shared" si="26"/>
        <v>2070936.0250000001</v>
      </c>
      <c r="V502" s="5">
        <v>2070936.0250000001</v>
      </c>
      <c r="W502" s="6">
        <v>1.24E-2</v>
      </c>
      <c r="X502" s="35">
        <v>45931</v>
      </c>
      <c r="Y502" s="35">
        <v>45952</v>
      </c>
      <c r="Z502" s="4"/>
      <c r="AA502" s="21" t="s">
        <v>2633</v>
      </c>
      <c r="AB502" s="21" t="s">
        <v>2618</v>
      </c>
      <c r="AC502" s="34">
        <f t="shared" si="27"/>
        <v>25679.60671</v>
      </c>
      <c r="AD502" s="4" t="s">
        <v>2604</v>
      </c>
    </row>
    <row r="503" spans="1:30">
      <c r="A503" s="4">
        <v>20240098</v>
      </c>
      <c r="B503" s="4" t="s">
        <v>1487</v>
      </c>
      <c r="C503" s="4" t="s">
        <v>1488</v>
      </c>
      <c r="D503" s="20" t="s">
        <v>1488</v>
      </c>
      <c r="E503" s="4" t="s">
        <v>1021</v>
      </c>
      <c r="F503" s="4" t="s">
        <v>10</v>
      </c>
      <c r="G503" s="17" t="s">
        <v>27</v>
      </c>
      <c r="H503" s="16" t="s">
        <v>524</v>
      </c>
      <c r="I503" s="16" t="s">
        <v>516</v>
      </c>
      <c r="J503" s="16" t="s">
        <v>712</v>
      </c>
      <c r="K503" s="17" t="s">
        <v>1926</v>
      </c>
      <c r="L503" s="31" t="s">
        <v>703</v>
      </c>
      <c r="M503" s="3">
        <v>46090.910824986342</v>
      </c>
      <c r="N503" s="4">
        <v>40</v>
      </c>
      <c r="O503" s="4">
        <v>10</v>
      </c>
      <c r="P503" s="4">
        <v>0</v>
      </c>
      <c r="Q503" s="5">
        <f t="shared" si="25"/>
        <v>50</v>
      </c>
      <c r="R503" s="5">
        <v>0</v>
      </c>
      <c r="S503" s="5">
        <v>0</v>
      </c>
      <c r="T503" s="5">
        <v>0</v>
      </c>
      <c r="U503" s="5">
        <f t="shared" si="26"/>
        <v>2304545.5412493171</v>
      </c>
      <c r="V503" s="5">
        <v>2304545.5412493171</v>
      </c>
      <c r="W503" s="6">
        <v>1.24E-2</v>
      </c>
      <c r="X503" s="35">
        <v>45931</v>
      </c>
      <c r="Y503" s="35">
        <v>45952</v>
      </c>
      <c r="Z503" s="4"/>
      <c r="AA503" s="21" t="s">
        <v>2633</v>
      </c>
      <c r="AB503" s="21" t="s">
        <v>2618</v>
      </c>
      <c r="AC503" s="34">
        <f t="shared" si="27"/>
        <v>28576.364711491533</v>
      </c>
      <c r="AD503" s="4" t="s">
        <v>2604</v>
      </c>
    </row>
    <row r="504" spans="1:30">
      <c r="A504" s="4">
        <v>20250065</v>
      </c>
      <c r="B504" s="4" t="s">
        <v>2257</v>
      </c>
      <c r="C504" s="4" t="s">
        <v>2258</v>
      </c>
      <c r="D504" s="20" t="s">
        <v>2258</v>
      </c>
      <c r="E504" s="4" t="s">
        <v>2259</v>
      </c>
      <c r="F504" s="4" t="s">
        <v>10</v>
      </c>
      <c r="G504" s="17" t="s">
        <v>27</v>
      </c>
      <c r="H504" s="16" t="s">
        <v>1066</v>
      </c>
      <c r="I504" s="16" t="s">
        <v>516</v>
      </c>
      <c r="J504" s="16" t="s">
        <v>712</v>
      </c>
      <c r="K504" s="17" t="s">
        <v>2282</v>
      </c>
      <c r="L504" s="31" t="s">
        <v>703</v>
      </c>
      <c r="M504" s="3">
        <v>47169.009044117651</v>
      </c>
      <c r="N504" s="4">
        <v>1750</v>
      </c>
      <c r="O504" s="4">
        <v>350</v>
      </c>
      <c r="P504" s="4">
        <v>500</v>
      </c>
      <c r="Q504" s="5">
        <f t="shared" si="25"/>
        <v>2100</v>
      </c>
      <c r="R504" s="5">
        <v>0</v>
      </c>
      <c r="S504" s="5">
        <v>3750000</v>
      </c>
      <c r="T504" s="5">
        <v>0</v>
      </c>
      <c r="U504" s="5">
        <f t="shared" si="26"/>
        <v>99054918.992647067</v>
      </c>
      <c r="V504" s="5">
        <v>102804918.99264707</v>
      </c>
      <c r="W504" s="6">
        <v>1.24E-2</v>
      </c>
      <c r="X504" s="35">
        <v>45931</v>
      </c>
      <c r="Y504" s="35">
        <v>45952</v>
      </c>
      <c r="Z504" s="4"/>
      <c r="AA504" s="21" t="s">
        <v>2633</v>
      </c>
      <c r="AB504" s="21" t="s">
        <v>2618</v>
      </c>
      <c r="AC504" s="34">
        <f t="shared" si="27"/>
        <v>1274780.9955088235</v>
      </c>
      <c r="AD504" s="4" t="s">
        <v>2604</v>
      </c>
    </row>
    <row r="505" spans="1:30">
      <c r="A505" s="4">
        <v>20060489</v>
      </c>
      <c r="B505" s="4" t="s">
        <v>1081</v>
      </c>
      <c r="C505" s="4" t="s">
        <v>1479</v>
      </c>
      <c r="D505" s="20" t="s">
        <v>1479</v>
      </c>
      <c r="E505" s="4" t="s">
        <v>1080</v>
      </c>
      <c r="F505" s="4" t="s">
        <v>10</v>
      </c>
      <c r="G505" s="17" t="s">
        <v>27</v>
      </c>
      <c r="H505" s="16" t="s">
        <v>539</v>
      </c>
      <c r="I505" s="16" t="s">
        <v>2509</v>
      </c>
      <c r="J505" s="16" t="s">
        <v>800</v>
      </c>
      <c r="K505" s="17" t="s">
        <v>1925</v>
      </c>
      <c r="L505" s="31" t="s">
        <v>703</v>
      </c>
      <c r="M505" s="3">
        <v>46438.86776053215</v>
      </c>
      <c r="N505" s="4">
        <v>530</v>
      </c>
      <c r="O505" s="4">
        <v>70</v>
      </c>
      <c r="P505" s="4">
        <v>90</v>
      </c>
      <c r="Q505" s="5">
        <f t="shared" si="25"/>
        <v>600</v>
      </c>
      <c r="R505" s="5">
        <v>0</v>
      </c>
      <c r="S505" s="5">
        <v>675000</v>
      </c>
      <c r="T505" s="5">
        <v>0</v>
      </c>
      <c r="U505" s="5">
        <f t="shared" si="26"/>
        <v>27863320.65631929</v>
      </c>
      <c r="V505" s="5">
        <v>28538320.65631929</v>
      </c>
      <c r="W505" s="6">
        <v>1.24E-2</v>
      </c>
      <c r="X505" s="35">
        <v>45931</v>
      </c>
      <c r="Y505" s="35">
        <v>45952</v>
      </c>
      <c r="Z505" s="4"/>
      <c r="AA505" s="21" t="s">
        <v>2638</v>
      </c>
      <c r="AB505" s="21" t="s">
        <v>2636</v>
      </c>
      <c r="AC505" s="34">
        <f t="shared" si="27"/>
        <v>353875.17613835918</v>
      </c>
      <c r="AD505" s="4" t="s">
        <v>2604</v>
      </c>
    </row>
    <row r="506" spans="1:30">
      <c r="A506" s="4">
        <v>20240062</v>
      </c>
      <c r="B506" s="4" t="s">
        <v>1050</v>
      </c>
      <c r="C506" s="4" t="s">
        <v>1088</v>
      </c>
      <c r="D506" s="20" t="s">
        <v>1088</v>
      </c>
      <c r="E506" s="4" t="s">
        <v>2253</v>
      </c>
      <c r="F506" s="4" t="s">
        <v>10</v>
      </c>
      <c r="G506" s="17" t="s">
        <v>27</v>
      </c>
      <c r="H506" s="16" t="s">
        <v>539</v>
      </c>
      <c r="I506" s="16" t="s">
        <v>2509</v>
      </c>
      <c r="J506" s="16" t="s">
        <v>800</v>
      </c>
      <c r="K506" s="17" t="s">
        <v>1530</v>
      </c>
      <c r="L506" s="31" t="s">
        <v>703</v>
      </c>
      <c r="M506" s="3">
        <v>46090.910824986342</v>
      </c>
      <c r="N506" s="4">
        <v>6</v>
      </c>
      <c r="O506" s="4">
        <v>4</v>
      </c>
      <c r="P506" s="4">
        <v>0</v>
      </c>
      <c r="Q506" s="5">
        <f t="shared" si="25"/>
        <v>10</v>
      </c>
      <c r="R506" s="5">
        <v>0</v>
      </c>
      <c r="S506" s="5">
        <v>0</v>
      </c>
      <c r="T506" s="5">
        <v>0</v>
      </c>
      <c r="U506" s="5">
        <f t="shared" si="26"/>
        <v>460909.10824986344</v>
      </c>
      <c r="V506" s="5">
        <v>460909.10824986344</v>
      </c>
      <c r="W506" s="6">
        <v>1.24E-2</v>
      </c>
      <c r="X506" s="35">
        <v>45931</v>
      </c>
      <c r="Y506" s="35">
        <v>45952</v>
      </c>
      <c r="Z506" s="4"/>
      <c r="AA506" s="21" t="s">
        <v>2638</v>
      </c>
      <c r="AB506" s="21" t="s">
        <v>2636</v>
      </c>
      <c r="AC506" s="34">
        <f t="shared" si="27"/>
        <v>5715.2729422983066</v>
      </c>
      <c r="AD506" s="4" t="s">
        <v>2604</v>
      </c>
    </row>
    <row r="507" spans="1:30">
      <c r="A507" s="4">
        <v>20180010</v>
      </c>
      <c r="B507" s="4" t="s">
        <v>107</v>
      </c>
      <c r="C507" s="4" t="s">
        <v>1492</v>
      </c>
      <c r="D507" s="20" t="s">
        <v>1492</v>
      </c>
      <c r="E507" s="4" t="s">
        <v>337</v>
      </c>
      <c r="F507" s="4" t="s">
        <v>10</v>
      </c>
      <c r="G507" s="17" t="s">
        <v>27</v>
      </c>
      <c r="H507" s="16" t="s">
        <v>536</v>
      </c>
      <c r="I507" s="16" t="s">
        <v>532</v>
      </c>
      <c r="J507" s="16" t="s">
        <v>800</v>
      </c>
      <c r="K507" s="17" t="s">
        <v>1899</v>
      </c>
      <c r="L507" s="31" t="s">
        <v>703</v>
      </c>
      <c r="M507" s="3">
        <v>43189.246695402297</v>
      </c>
      <c r="N507" s="4">
        <v>240</v>
      </c>
      <c r="O507" s="4">
        <v>130</v>
      </c>
      <c r="P507" s="4">
        <v>0</v>
      </c>
      <c r="Q507" s="5">
        <f t="shared" si="25"/>
        <v>370</v>
      </c>
      <c r="R507" s="5">
        <v>0</v>
      </c>
      <c r="S507" s="5">
        <v>0</v>
      </c>
      <c r="T507" s="5">
        <v>0</v>
      </c>
      <c r="U507" s="5">
        <f t="shared" si="26"/>
        <v>15980021.277298849</v>
      </c>
      <c r="V507" s="5">
        <v>15980021.277298849</v>
      </c>
      <c r="W507" s="6">
        <v>1.24E-2</v>
      </c>
      <c r="X507" s="35">
        <v>45931</v>
      </c>
      <c r="Y507" s="35">
        <v>45952</v>
      </c>
      <c r="Z507" s="4"/>
      <c r="AA507" s="21" t="s">
        <v>2616</v>
      </c>
      <c r="AB507" s="21" t="s">
        <v>2636</v>
      </c>
      <c r="AC507" s="34">
        <f t="shared" si="27"/>
        <v>198152.26383850572</v>
      </c>
      <c r="AD507" s="4" t="s">
        <v>2604</v>
      </c>
    </row>
    <row r="508" spans="1:30">
      <c r="A508" s="4">
        <v>20220105</v>
      </c>
      <c r="B508" s="4" t="s">
        <v>2260</v>
      </c>
      <c r="C508" s="4" t="s">
        <v>2261</v>
      </c>
      <c r="D508" s="20" t="s">
        <v>2261</v>
      </c>
      <c r="E508" s="4" t="s">
        <v>2262</v>
      </c>
      <c r="F508" s="4" t="s">
        <v>10</v>
      </c>
      <c r="G508" s="17" t="s">
        <v>27</v>
      </c>
      <c r="H508" s="16" t="s">
        <v>2271</v>
      </c>
      <c r="I508" s="16" t="s">
        <v>532</v>
      </c>
      <c r="J508" s="16" t="s">
        <v>800</v>
      </c>
      <c r="K508" s="17" t="s">
        <v>2283</v>
      </c>
      <c r="L508" s="31" t="s">
        <v>703</v>
      </c>
      <c r="M508" s="3">
        <v>46090.910824986342</v>
      </c>
      <c r="N508" s="4">
        <v>11</v>
      </c>
      <c r="O508" s="4">
        <v>4</v>
      </c>
      <c r="P508" s="4">
        <v>0</v>
      </c>
      <c r="Q508" s="5">
        <f t="shared" si="25"/>
        <v>15</v>
      </c>
      <c r="R508" s="5">
        <v>0</v>
      </c>
      <c r="S508" s="5">
        <v>0</v>
      </c>
      <c r="T508" s="5">
        <v>0</v>
      </c>
      <c r="U508" s="5">
        <f t="shared" si="26"/>
        <v>691363.66237479518</v>
      </c>
      <c r="V508" s="5">
        <v>691363.66237479518</v>
      </c>
      <c r="W508" s="6">
        <v>1.24E-2</v>
      </c>
      <c r="X508" s="35">
        <v>45931</v>
      </c>
      <c r="Y508" s="35">
        <v>45952</v>
      </c>
      <c r="Z508" s="4"/>
      <c r="AA508" s="21" t="s">
        <v>2638</v>
      </c>
      <c r="AB508" s="21" t="s">
        <v>2636</v>
      </c>
      <c r="AC508" s="34">
        <f t="shared" si="27"/>
        <v>8572.9094134474599</v>
      </c>
      <c r="AD508" s="4" t="s">
        <v>2604</v>
      </c>
    </row>
    <row r="509" spans="1:30">
      <c r="A509" s="4">
        <v>20210008</v>
      </c>
      <c r="B509" s="4" t="s">
        <v>145</v>
      </c>
      <c r="C509" s="4" t="s">
        <v>1418</v>
      </c>
      <c r="D509" s="20" t="s">
        <v>1418</v>
      </c>
      <c r="E509" s="4" t="s">
        <v>2255</v>
      </c>
      <c r="F509" s="4" t="s">
        <v>10</v>
      </c>
      <c r="G509" s="17" t="s">
        <v>27</v>
      </c>
      <c r="H509" s="16" t="s">
        <v>533</v>
      </c>
      <c r="I509" s="16" t="s">
        <v>532</v>
      </c>
      <c r="J509" s="16" t="s">
        <v>800</v>
      </c>
      <c r="K509" s="17" t="s">
        <v>1900</v>
      </c>
      <c r="L509" s="31" t="s">
        <v>703</v>
      </c>
      <c r="M509" s="3">
        <v>48000</v>
      </c>
      <c r="N509" s="4">
        <v>11</v>
      </c>
      <c r="O509" s="4">
        <v>4</v>
      </c>
      <c r="P509" s="4">
        <v>0</v>
      </c>
      <c r="Q509" s="5">
        <f t="shared" si="25"/>
        <v>15</v>
      </c>
      <c r="R509" s="5">
        <v>0</v>
      </c>
      <c r="S509" s="5">
        <v>0</v>
      </c>
      <c r="T509" s="5">
        <v>0</v>
      </c>
      <c r="U509" s="5">
        <f t="shared" si="26"/>
        <v>720000</v>
      </c>
      <c r="V509" s="5">
        <v>720000</v>
      </c>
      <c r="W509" s="6">
        <v>1.24E-2</v>
      </c>
      <c r="X509" s="35">
        <v>45931</v>
      </c>
      <c r="Y509" s="35">
        <v>45952</v>
      </c>
      <c r="Z509" s="4"/>
      <c r="AA509" s="21" t="s">
        <v>2616</v>
      </c>
      <c r="AB509" s="21" t="s">
        <v>2636</v>
      </c>
      <c r="AC509" s="34">
        <f t="shared" si="27"/>
        <v>8928</v>
      </c>
      <c r="AD509" s="4" t="s">
        <v>2604</v>
      </c>
    </row>
    <row r="510" spans="1:30">
      <c r="A510" s="4">
        <v>20160362</v>
      </c>
      <c r="B510" s="4" t="s">
        <v>627</v>
      </c>
      <c r="C510" s="4" t="s">
        <v>1494</v>
      </c>
      <c r="D510" s="20" t="s">
        <v>1494</v>
      </c>
      <c r="E510" s="4" t="s">
        <v>1026</v>
      </c>
      <c r="F510" s="4" t="s">
        <v>10</v>
      </c>
      <c r="G510" s="17" t="s">
        <v>27</v>
      </c>
      <c r="H510" s="16" t="s">
        <v>593</v>
      </c>
      <c r="I510" s="16" t="s">
        <v>2573</v>
      </c>
      <c r="J510" s="16" t="s">
        <v>800</v>
      </c>
      <c r="K510" s="17" t="s">
        <v>1902</v>
      </c>
      <c r="L510" s="31" t="s">
        <v>703</v>
      </c>
      <c r="M510" s="3">
        <v>48000</v>
      </c>
      <c r="N510" s="4">
        <v>6</v>
      </c>
      <c r="O510" s="4">
        <v>4</v>
      </c>
      <c r="P510" s="4">
        <v>0</v>
      </c>
      <c r="Q510" s="5">
        <f t="shared" si="25"/>
        <v>10</v>
      </c>
      <c r="R510" s="5">
        <v>0</v>
      </c>
      <c r="S510" s="5">
        <v>0</v>
      </c>
      <c r="T510" s="5">
        <v>0</v>
      </c>
      <c r="U510" s="5">
        <f t="shared" si="26"/>
        <v>480000</v>
      </c>
      <c r="V510" s="5">
        <v>480000</v>
      </c>
      <c r="W510" s="6">
        <v>1.24E-2</v>
      </c>
      <c r="X510" s="35">
        <v>45931</v>
      </c>
      <c r="Y510" s="35">
        <v>45952</v>
      </c>
      <c r="Z510" s="4"/>
      <c r="AA510" s="21" t="s">
        <v>2635</v>
      </c>
      <c r="AB510" s="21" t="s">
        <v>2636</v>
      </c>
      <c r="AC510" s="34">
        <f t="shared" si="27"/>
        <v>5952</v>
      </c>
      <c r="AD510" s="4" t="s">
        <v>2604</v>
      </c>
    </row>
    <row r="511" spans="1:30">
      <c r="A511" s="4">
        <v>20230152</v>
      </c>
      <c r="B511" s="4" t="s">
        <v>923</v>
      </c>
      <c r="C511" s="4" t="s">
        <v>1283</v>
      </c>
      <c r="D511" s="20" t="s">
        <v>1283</v>
      </c>
      <c r="E511" s="4" t="s">
        <v>1025</v>
      </c>
      <c r="F511" s="4" t="s">
        <v>10</v>
      </c>
      <c r="G511" s="17" t="s">
        <v>27</v>
      </c>
      <c r="H511" s="16" t="s">
        <v>1067</v>
      </c>
      <c r="I511" s="16" t="s">
        <v>260</v>
      </c>
      <c r="J511" s="16" t="s">
        <v>800</v>
      </c>
      <c r="K511" s="17" t="s">
        <v>1901</v>
      </c>
      <c r="L511" s="31" t="s">
        <v>703</v>
      </c>
      <c r="M511" s="3">
        <v>46090.910824986342</v>
      </c>
      <c r="N511" s="4">
        <v>0</v>
      </c>
      <c r="O511" s="4">
        <v>10</v>
      </c>
      <c r="P511" s="4">
        <v>0</v>
      </c>
      <c r="Q511" s="5">
        <f t="shared" si="25"/>
        <v>10</v>
      </c>
      <c r="R511" s="5">
        <v>0</v>
      </c>
      <c r="S511" s="5">
        <v>0</v>
      </c>
      <c r="T511" s="5">
        <v>0</v>
      </c>
      <c r="U511" s="5">
        <f t="shared" si="26"/>
        <v>460909.10824986344</v>
      </c>
      <c r="V511" s="5">
        <v>460909.10824986344</v>
      </c>
      <c r="W511" s="6">
        <v>1.24E-2</v>
      </c>
      <c r="X511" s="35">
        <v>45931</v>
      </c>
      <c r="Y511" s="35">
        <v>45952</v>
      </c>
      <c r="Z511" s="4"/>
      <c r="AA511" s="21" t="s">
        <v>2649</v>
      </c>
      <c r="AB511" s="21" t="s">
        <v>2636</v>
      </c>
      <c r="AC511" s="34">
        <f t="shared" si="27"/>
        <v>5715.2729422983066</v>
      </c>
      <c r="AD511" s="4" t="s">
        <v>2604</v>
      </c>
    </row>
    <row r="512" spans="1:30">
      <c r="A512" s="4">
        <v>20240084</v>
      </c>
      <c r="B512" s="4" t="s">
        <v>995</v>
      </c>
      <c r="C512" s="4" t="s">
        <v>1493</v>
      </c>
      <c r="D512" s="20" t="s">
        <v>1493</v>
      </c>
      <c r="E512" s="4" t="s">
        <v>2256</v>
      </c>
      <c r="F512" s="4" t="s">
        <v>10</v>
      </c>
      <c r="G512" s="17" t="s">
        <v>27</v>
      </c>
      <c r="H512" s="16" t="s">
        <v>2385</v>
      </c>
      <c r="I512" s="16" t="s">
        <v>260</v>
      </c>
      <c r="J512" s="16" t="s">
        <v>800</v>
      </c>
      <c r="K512" s="17" t="s">
        <v>2406</v>
      </c>
      <c r="L512" s="31" t="s">
        <v>703</v>
      </c>
      <c r="M512" s="3">
        <v>47227.270254754221</v>
      </c>
      <c r="N512" s="4">
        <v>3000</v>
      </c>
      <c r="O512" s="4">
        <v>0</v>
      </c>
      <c r="P512" s="4">
        <v>0</v>
      </c>
      <c r="Q512" s="5">
        <f t="shared" si="25"/>
        <v>3000</v>
      </c>
      <c r="R512" s="5">
        <v>0</v>
      </c>
      <c r="S512" s="5">
        <v>0</v>
      </c>
      <c r="T512" s="5">
        <v>0</v>
      </c>
      <c r="U512" s="5">
        <f t="shared" si="26"/>
        <v>141681810.76426268</v>
      </c>
      <c r="V512" s="5">
        <v>141681810.76426268</v>
      </c>
      <c r="W512" s="6">
        <v>1.24E-2</v>
      </c>
      <c r="X512" s="35">
        <v>45931</v>
      </c>
      <c r="Y512" s="35">
        <v>45952</v>
      </c>
      <c r="Z512" s="4"/>
      <c r="AA512" s="21" t="s">
        <v>2649</v>
      </c>
      <c r="AB512" s="21" t="s">
        <v>2636</v>
      </c>
      <c r="AC512" s="34">
        <f t="shared" si="27"/>
        <v>1756854.4534768572</v>
      </c>
      <c r="AD512" s="4" t="s">
        <v>2604</v>
      </c>
    </row>
    <row r="513" spans="1:30">
      <c r="A513" s="4">
        <v>20230309</v>
      </c>
      <c r="B513" s="4" t="s">
        <v>1004</v>
      </c>
      <c r="C513" s="4" t="s">
        <v>2172</v>
      </c>
      <c r="D513" s="20" t="s">
        <v>2172</v>
      </c>
      <c r="E513" s="4" t="s">
        <v>2242</v>
      </c>
      <c r="F513" s="4" t="s">
        <v>10</v>
      </c>
      <c r="G513" s="17" t="s">
        <v>27</v>
      </c>
      <c r="H513" s="16" t="s">
        <v>1062</v>
      </c>
      <c r="I513" s="16" t="s">
        <v>262</v>
      </c>
      <c r="J513" s="16" t="s">
        <v>683</v>
      </c>
      <c r="K513" s="17" t="s">
        <v>1870</v>
      </c>
      <c r="L513" s="31" t="s">
        <v>703</v>
      </c>
      <c r="M513" s="3">
        <v>48000</v>
      </c>
      <c r="N513" s="4">
        <v>600</v>
      </c>
      <c r="O513" s="4">
        <v>300</v>
      </c>
      <c r="P513" s="4">
        <v>450</v>
      </c>
      <c r="Q513" s="5">
        <f t="shared" si="25"/>
        <v>900</v>
      </c>
      <c r="R513" s="5">
        <v>0</v>
      </c>
      <c r="S513" s="5">
        <v>3375000</v>
      </c>
      <c r="T513" s="5">
        <v>0</v>
      </c>
      <c r="U513" s="5">
        <f t="shared" si="26"/>
        <v>43200000</v>
      </c>
      <c r="V513" s="5">
        <v>46575000</v>
      </c>
      <c r="W513" s="6">
        <v>1.24E-2</v>
      </c>
      <c r="X513" s="35">
        <v>45931</v>
      </c>
      <c r="Y513" s="35">
        <v>45952</v>
      </c>
      <c r="Z513" s="4"/>
      <c r="AA513" s="21" t="s">
        <v>2623</v>
      </c>
      <c r="AB513" s="21" t="s">
        <v>2619</v>
      </c>
      <c r="AC513" s="34">
        <f t="shared" si="27"/>
        <v>577530</v>
      </c>
      <c r="AD513" s="4" t="s">
        <v>2604</v>
      </c>
    </row>
    <row r="514" spans="1:30">
      <c r="A514" s="4">
        <v>20130017</v>
      </c>
      <c r="B514" s="28" t="s">
        <v>49</v>
      </c>
      <c r="C514" s="28" t="s">
        <v>1320</v>
      </c>
      <c r="D514" s="29" t="s">
        <v>1320</v>
      </c>
      <c r="E514" s="28" t="s">
        <v>471</v>
      </c>
      <c r="F514" s="4" t="s">
        <v>10</v>
      </c>
      <c r="G514" s="17" t="s">
        <v>27</v>
      </c>
      <c r="H514" s="16" t="s">
        <v>15</v>
      </c>
      <c r="I514" s="16" t="s">
        <v>262</v>
      </c>
      <c r="J514" s="16" t="s">
        <v>683</v>
      </c>
      <c r="K514" s="17" t="s">
        <v>1533</v>
      </c>
      <c r="L514" s="31" t="s">
        <v>703</v>
      </c>
      <c r="M514" s="3">
        <v>40883.121320353981</v>
      </c>
      <c r="N514" s="4">
        <v>85</v>
      </c>
      <c r="O514" s="4">
        <v>15</v>
      </c>
      <c r="P514" s="4">
        <v>1700</v>
      </c>
      <c r="Q514" s="5">
        <f t="shared" si="25"/>
        <v>100</v>
      </c>
      <c r="R514" s="5">
        <v>0</v>
      </c>
      <c r="S514" s="5">
        <v>12750000</v>
      </c>
      <c r="T514" s="5">
        <v>0</v>
      </c>
      <c r="U514" s="5">
        <f t="shared" si="26"/>
        <v>4088312.132035397</v>
      </c>
      <c r="V514" s="5">
        <v>16838312.132035397</v>
      </c>
      <c r="W514" s="6">
        <v>1.24E-2</v>
      </c>
      <c r="X514" s="35">
        <v>45931</v>
      </c>
      <c r="Y514" s="35">
        <v>45952</v>
      </c>
      <c r="Z514" s="4"/>
      <c r="AA514" s="21" t="s">
        <v>2653</v>
      </c>
      <c r="AB514" s="21" t="s">
        <v>2619</v>
      </c>
      <c r="AC514" s="34">
        <f t="shared" si="27"/>
        <v>208795.0704372389</v>
      </c>
      <c r="AD514" s="4" t="s">
        <v>2604</v>
      </c>
    </row>
    <row r="515" spans="1:30">
      <c r="A515" s="4">
        <v>20150134</v>
      </c>
      <c r="B515" s="4" t="s">
        <v>630</v>
      </c>
      <c r="C515" s="4" t="s">
        <v>1456</v>
      </c>
      <c r="D515" s="20" t="s">
        <v>1456</v>
      </c>
      <c r="E515" s="4" t="s">
        <v>1005</v>
      </c>
      <c r="F515" s="4" t="s">
        <v>10</v>
      </c>
      <c r="G515" s="17" t="s">
        <v>27</v>
      </c>
      <c r="H515" s="16" t="s">
        <v>486</v>
      </c>
      <c r="I515" s="16" t="s">
        <v>262</v>
      </c>
      <c r="J515" s="16" t="s">
        <v>683</v>
      </c>
      <c r="K515" s="17" t="s">
        <v>1869</v>
      </c>
      <c r="L515" s="31" t="s">
        <v>703</v>
      </c>
      <c r="M515" s="3">
        <v>40000</v>
      </c>
      <c r="N515" s="4">
        <v>45</v>
      </c>
      <c r="O515" s="4">
        <v>30</v>
      </c>
      <c r="P515" s="4">
        <v>25</v>
      </c>
      <c r="Q515" s="5">
        <f t="shared" si="25"/>
        <v>75</v>
      </c>
      <c r="R515" s="5">
        <v>0</v>
      </c>
      <c r="S515" s="5">
        <v>187500</v>
      </c>
      <c r="T515" s="5">
        <v>0</v>
      </c>
      <c r="U515" s="5">
        <f t="shared" si="26"/>
        <v>3000000</v>
      </c>
      <c r="V515" s="5">
        <v>3187500</v>
      </c>
      <c r="W515" s="6">
        <v>1.24E-2</v>
      </c>
      <c r="X515" s="35">
        <v>45931</v>
      </c>
      <c r="Y515" s="35">
        <v>45952</v>
      </c>
      <c r="Z515" s="4"/>
      <c r="AA515" s="21" t="s">
        <v>2623</v>
      </c>
      <c r="AB515" s="21" t="s">
        <v>2619</v>
      </c>
      <c r="AC515" s="34">
        <f t="shared" si="27"/>
        <v>39525</v>
      </c>
      <c r="AD515" s="4" t="s">
        <v>2604</v>
      </c>
    </row>
    <row r="516" spans="1:30">
      <c r="A516" s="4">
        <v>20180001</v>
      </c>
      <c r="B516" s="28" t="s">
        <v>1458</v>
      </c>
      <c r="C516" s="28" t="s">
        <v>1459</v>
      </c>
      <c r="D516" s="29" t="s">
        <v>2168</v>
      </c>
      <c r="E516" s="28" t="s">
        <v>1460</v>
      </c>
      <c r="F516" s="4" t="s">
        <v>10</v>
      </c>
      <c r="G516" s="17" t="s">
        <v>27</v>
      </c>
      <c r="H516" s="16" t="s">
        <v>502</v>
      </c>
      <c r="I516" s="16" t="s">
        <v>503</v>
      </c>
      <c r="J516" s="16" t="s">
        <v>683</v>
      </c>
      <c r="K516" s="17" t="s">
        <v>1924</v>
      </c>
      <c r="L516" s="31" t="s">
        <v>703</v>
      </c>
      <c r="M516" s="3">
        <v>48000</v>
      </c>
      <c r="N516" s="4">
        <v>300</v>
      </c>
      <c r="O516" s="4">
        <v>75</v>
      </c>
      <c r="P516" s="4">
        <v>0</v>
      </c>
      <c r="Q516" s="5">
        <f t="shared" si="25"/>
        <v>375</v>
      </c>
      <c r="R516" s="5">
        <v>0</v>
      </c>
      <c r="S516" s="5">
        <v>0</v>
      </c>
      <c r="T516" s="5">
        <v>0</v>
      </c>
      <c r="U516" s="5">
        <f t="shared" si="26"/>
        <v>18000000</v>
      </c>
      <c r="V516" s="5">
        <v>18000000</v>
      </c>
      <c r="W516" s="6">
        <v>1.24E-2</v>
      </c>
      <c r="X516" s="35">
        <v>45931</v>
      </c>
      <c r="Y516" s="35">
        <v>45952</v>
      </c>
      <c r="Z516" s="4"/>
      <c r="AA516" s="21" t="s">
        <v>2622</v>
      </c>
      <c r="AB516" s="21" t="s">
        <v>2619</v>
      </c>
      <c r="AC516" s="34">
        <f t="shared" si="27"/>
        <v>223200</v>
      </c>
      <c r="AD516" s="4" t="s">
        <v>2604</v>
      </c>
    </row>
    <row r="517" spans="1:30">
      <c r="A517" s="4">
        <v>20110452</v>
      </c>
      <c r="B517" s="4" t="s">
        <v>966</v>
      </c>
      <c r="C517" s="4" t="s">
        <v>1461</v>
      </c>
      <c r="D517" s="20" t="s">
        <v>1461</v>
      </c>
      <c r="E517" s="4" t="s">
        <v>1007</v>
      </c>
      <c r="F517" s="4" t="s">
        <v>10</v>
      </c>
      <c r="G517" s="17" t="s">
        <v>27</v>
      </c>
      <c r="H517" s="16" t="s">
        <v>567</v>
      </c>
      <c r="I517" s="16" t="s">
        <v>503</v>
      </c>
      <c r="J517" s="16" t="s">
        <v>683</v>
      </c>
      <c r="K517" s="17" t="s">
        <v>1872</v>
      </c>
      <c r="L517" s="31" t="s">
        <v>703</v>
      </c>
      <c r="M517" s="3">
        <v>48000</v>
      </c>
      <c r="N517" s="4">
        <v>350</v>
      </c>
      <c r="O517" s="4">
        <v>100</v>
      </c>
      <c r="P517" s="4">
        <v>250</v>
      </c>
      <c r="Q517" s="5">
        <f t="shared" si="25"/>
        <v>450</v>
      </c>
      <c r="R517" s="5">
        <v>0</v>
      </c>
      <c r="S517" s="5">
        <v>1875000</v>
      </c>
      <c r="T517" s="5">
        <v>0</v>
      </c>
      <c r="U517" s="5">
        <f t="shared" si="26"/>
        <v>21600000</v>
      </c>
      <c r="V517" s="5">
        <v>23475000</v>
      </c>
      <c r="W517" s="6">
        <v>1.24E-2</v>
      </c>
      <c r="X517" s="35">
        <v>45931</v>
      </c>
      <c r="Y517" s="35">
        <v>45952</v>
      </c>
      <c r="Z517" s="4"/>
      <c r="AA517" s="21" t="s">
        <v>2622</v>
      </c>
      <c r="AB517" s="21" t="s">
        <v>2619</v>
      </c>
      <c r="AC517" s="34">
        <f t="shared" si="27"/>
        <v>291090</v>
      </c>
      <c r="AD517" s="4" t="s">
        <v>2604</v>
      </c>
    </row>
    <row r="518" spans="1:30">
      <c r="A518" s="4">
        <v>20220111</v>
      </c>
      <c r="B518" s="4" t="s">
        <v>965</v>
      </c>
      <c r="C518" s="4" t="s">
        <v>1457</v>
      </c>
      <c r="D518" s="20" t="s">
        <v>1457</v>
      </c>
      <c r="E518" s="4" t="s">
        <v>1006</v>
      </c>
      <c r="F518" s="4" t="s">
        <v>10</v>
      </c>
      <c r="G518" s="17" t="s">
        <v>27</v>
      </c>
      <c r="H518" s="16" t="s">
        <v>991</v>
      </c>
      <c r="I518" s="16" t="s">
        <v>503</v>
      </c>
      <c r="J518" s="16" t="s">
        <v>683</v>
      </c>
      <c r="K518" s="17" t="s">
        <v>1871</v>
      </c>
      <c r="L518" s="31" t="s">
        <v>703</v>
      </c>
      <c r="M518" s="3">
        <v>48000</v>
      </c>
      <c r="N518" s="4">
        <v>350</v>
      </c>
      <c r="O518" s="4">
        <v>100</v>
      </c>
      <c r="P518" s="4">
        <v>150</v>
      </c>
      <c r="Q518" s="5">
        <f t="shared" si="25"/>
        <v>450</v>
      </c>
      <c r="R518" s="5">
        <v>0</v>
      </c>
      <c r="S518" s="5">
        <v>1125000</v>
      </c>
      <c r="T518" s="5">
        <v>0</v>
      </c>
      <c r="U518" s="5">
        <f t="shared" si="26"/>
        <v>21600000</v>
      </c>
      <c r="V518" s="5">
        <v>22725000</v>
      </c>
      <c r="W518" s="6">
        <v>1.24E-2</v>
      </c>
      <c r="X518" s="35">
        <v>45931</v>
      </c>
      <c r="Y518" s="35">
        <v>45952</v>
      </c>
      <c r="Z518" s="4"/>
      <c r="AA518" s="21" t="s">
        <v>2622</v>
      </c>
      <c r="AB518" s="21" t="s">
        <v>2619</v>
      </c>
      <c r="AC518" s="34">
        <f t="shared" si="27"/>
        <v>281790</v>
      </c>
      <c r="AD518" s="4" t="s">
        <v>2604</v>
      </c>
    </row>
    <row r="519" spans="1:30">
      <c r="A519" s="4">
        <v>20190460</v>
      </c>
      <c r="B519" s="28" t="s">
        <v>633</v>
      </c>
      <c r="C519" s="28" t="s">
        <v>1462</v>
      </c>
      <c r="D519" s="29" t="s">
        <v>1462</v>
      </c>
      <c r="E519" s="28" t="s">
        <v>415</v>
      </c>
      <c r="F519" s="4" t="s">
        <v>10</v>
      </c>
      <c r="G519" s="17" t="s">
        <v>27</v>
      </c>
      <c r="H519" s="16" t="s">
        <v>24</v>
      </c>
      <c r="I519" s="16" t="s">
        <v>499</v>
      </c>
      <c r="J519" s="16" t="s">
        <v>678</v>
      </c>
      <c r="K519" s="17" t="s">
        <v>1873</v>
      </c>
      <c r="L519" s="31" t="s">
        <v>703</v>
      </c>
      <c r="M519" s="3">
        <v>48000</v>
      </c>
      <c r="N519" s="4">
        <v>750</v>
      </c>
      <c r="O519" s="4">
        <v>650</v>
      </c>
      <c r="P519" s="4">
        <v>600</v>
      </c>
      <c r="Q519" s="5">
        <f t="shared" si="25"/>
        <v>1400</v>
      </c>
      <c r="R519" s="5">
        <v>0</v>
      </c>
      <c r="S519" s="5">
        <v>4500000</v>
      </c>
      <c r="T519" s="5">
        <v>0</v>
      </c>
      <c r="U519" s="5">
        <f t="shared" si="26"/>
        <v>67200000</v>
      </c>
      <c r="V519" s="5">
        <v>71700000</v>
      </c>
      <c r="W519" s="6">
        <v>1.24E-2</v>
      </c>
      <c r="X519" s="35">
        <v>45931</v>
      </c>
      <c r="Y519" s="35">
        <v>45952</v>
      </c>
      <c r="Z519" s="4"/>
      <c r="AA519" s="21" t="s">
        <v>2631</v>
      </c>
      <c r="AB519" s="21" t="s">
        <v>2621</v>
      </c>
      <c r="AC519" s="34">
        <f t="shared" si="27"/>
        <v>889080</v>
      </c>
      <c r="AD519" s="4" t="s">
        <v>2604</v>
      </c>
    </row>
    <row r="520" spans="1:30">
      <c r="A520" s="4">
        <v>20250015</v>
      </c>
      <c r="B520" s="28" t="s">
        <v>2062</v>
      </c>
      <c r="C520" s="28" t="s">
        <v>2063</v>
      </c>
      <c r="D520" s="29" t="s">
        <v>2063</v>
      </c>
      <c r="E520" s="28" t="s">
        <v>2243</v>
      </c>
      <c r="F520" s="4" t="s">
        <v>10</v>
      </c>
      <c r="G520" s="17" t="s">
        <v>27</v>
      </c>
      <c r="H520" s="16" t="s">
        <v>2107</v>
      </c>
      <c r="I520" s="16" t="s">
        <v>488</v>
      </c>
      <c r="J520" s="16" t="s">
        <v>678</v>
      </c>
      <c r="K520" s="17" t="s">
        <v>2098</v>
      </c>
      <c r="L520" s="31" t="s">
        <v>703</v>
      </c>
      <c r="M520" s="3">
        <v>48000</v>
      </c>
      <c r="N520" s="4">
        <v>630</v>
      </c>
      <c r="O520" s="4">
        <v>120</v>
      </c>
      <c r="P520" s="4">
        <v>450</v>
      </c>
      <c r="Q520" s="5">
        <f t="shared" si="25"/>
        <v>750</v>
      </c>
      <c r="R520" s="5">
        <v>0</v>
      </c>
      <c r="S520" s="5">
        <v>3375000</v>
      </c>
      <c r="T520" s="5">
        <v>0</v>
      </c>
      <c r="U520" s="5">
        <f t="shared" si="26"/>
        <v>36000000</v>
      </c>
      <c r="V520" s="5">
        <v>39375000</v>
      </c>
      <c r="W520" s="6">
        <v>1.24E-2</v>
      </c>
      <c r="X520" s="35">
        <v>45931</v>
      </c>
      <c r="Y520" s="35">
        <v>45952</v>
      </c>
      <c r="Z520" s="4"/>
      <c r="AA520" s="21" t="s">
        <v>2627</v>
      </c>
      <c r="AB520" s="21" t="s">
        <v>2621</v>
      </c>
      <c r="AC520" s="34">
        <f t="shared" si="27"/>
        <v>488250</v>
      </c>
      <c r="AD520" s="4" t="s">
        <v>2604</v>
      </c>
    </row>
    <row r="521" spans="1:30">
      <c r="A521" s="4">
        <v>20220411</v>
      </c>
      <c r="B521" s="4" t="s">
        <v>2247</v>
      </c>
      <c r="C521" s="4" t="s">
        <v>2248</v>
      </c>
      <c r="D521" s="20" t="s">
        <v>2248</v>
      </c>
      <c r="E521" s="4" t="s">
        <v>2249</v>
      </c>
      <c r="F521" s="4" t="s">
        <v>10</v>
      </c>
      <c r="G521" s="17" t="s">
        <v>27</v>
      </c>
      <c r="H521" s="16" t="s">
        <v>2270</v>
      </c>
      <c r="I521" s="16" t="s">
        <v>488</v>
      </c>
      <c r="J521" s="16" t="s">
        <v>678</v>
      </c>
      <c r="K521" s="17" t="s">
        <v>2281</v>
      </c>
      <c r="L521" s="31" t="s">
        <v>703</v>
      </c>
      <c r="M521" s="3">
        <v>43632.031752577321</v>
      </c>
      <c r="N521" s="4">
        <v>110</v>
      </c>
      <c r="O521" s="4">
        <v>40</v>
      </c>
      <c r="P521" s="4">
        <v>0</v>
      </c>
      <c r="Q521" s="5">
        <f t="shared" si="25"/>
        <v>150</v>
      </c>
      <c r="R521" s="5">
        <v>0</v>
      </c>
      <c r="S521" s="5">
        <v>0</v>
      </c>
      <c r="T521" s="5">
        <v>0</v>
      </c>
      <c r="U521" s="5">
        <f t="shared" si="26"/>
        <v>6544804.7628865978</v>
      </c>
      <c r="V521" s="5">
        <v>6544804.7628865978</v>
      </c>
      <c r="W521" s="6">
        <v>1.24E-2</v>
      </c>
      <c r="X521" s="35">
        <v>45931</v>
      </c>
      <c r="Y521" s="35">
        <v>45952</v>
      </c>
      <c r="Z521" s="4"/>
      <c r="AA521" s="21" t="s">
        <v>2627</v>
      </c>
      <c r="AB521" s="21" t="s">
        <v>2621</v>
      </c>
      <c r="AC521" s="34">
        <f t="shared" si="27"/>
        <v>81155.579059793803</v>
      </c>
      <c r="AD521" s="4" t="s">
        <v>2604</v>
      </c>
    </row>
    <row r="522" spans="1:30">
      <c r="A522" s="4">
        <v>20160353</v>
      </c>
      <c r="B522" s="28" t="s">
        <v>623</v>
      </c>
      <c r="C522" s="28" t="s">
        <v>1464</v>
      </c>
      <c r="D522" s="29" t="s">
        <v>1464</v>
      </c>
      <c r="E522" s="28" t="s">
        <v>1028</v>
      </c>
      <c r="F522" s="4" t="s">
        <v>10</v>
      </c>
      <c r="G522" s="17" t="s">
        <v>27</v>
      </c>
      <c r="H522" s="16" t="s">
        <v>511</v>
      </c>
      <c r="I522" s="16" t="s">
        <v>501</v>
      </c>
      <c r="J522" s="16" t="s">
        <v>678</v>
      </c>
      <c r="K522" s="17" t="s">
        <v>1874</v>
      </c>
      <c r="L522" s="31" t="s">
        <v>703</v>
      </c>
      <c r="M522" s="3">
        <v>48000</v>
      </c>
      <c r="N522" s="4">
        <v>720</v>
      </c>
      <c r="O522" s="4">
        <v>153</v>
      </c>
      <c r="P522" s="4">
        <v>200</v>
      </c>
      <c r="Q522" s="5">
        <f t="shared" si="25"/>
        <v>873</v>
      </c>
      <c r="R522" s="5">
        <v>0</v>
      </c>
      <c r="S522" s="5">
        <v>1500000</v>
      </c>
      <c r="T522" s="5">
        <v>0</v>
      </c>
      <c r="U522" s="5">
        <f t="shared" si="26"/>
        <v>41904000</v>
      </c>
      <c r="V522" s="5">
        <v>43404000</v>
      </c>
      <c r="W522" s="6">
        <v>1.24E-2</v>
      </c>
      <c r="X522" s="35">
        <v>45931</v>
      </c>
      <c r="Y522" s="35">
        <v>45952</v>
      </c>
      <c r="Z522" s="4"/>
      <c r="AA522" s="21" t="s">
        <v>2650</v>
      </c>
      <c r="AB522" s="21" t="s">
        <v>2621</v>
      </c>
      <c r="AC522" s="34">
        <f t="shared" si="27"/>
        <v>538209.6</v>
      </c>
      <c r="AD522" s="4" t="s">
        <v>2604</v>
      </c>
    </row>
    <row r="523" spans="1:30">
      <c r="A523" s="4">
        <v>20190243</v>
      </c>
      <c r="B523" s="28" t="s">
        <v>631</v>
      </c>
      <c r="C523" s="28" t="s">
        <v>1465</v>
      </c>
      <c r="D523" s="29" t="s">
        <v>1465</v>
      </c>
      <c r="E523" s="28" t="s">
        <v>1029</v>
      </c>
      <c r="F523" s="4" t="s">
        <v>10</v>
      </c>
      <c r="G523" s="17" t="s">
        <v>27</v>
      </c>
      <c r="H523" s="16" t="s">
        <v>507</v>
      </c>
      <c r="I523" s="16" t="s">
        <v>501</v>
      </c>
      <c r="J523" s="16" t="s">
        <v>678</v>
      </c>
      <c r="K523" s="17" t="s">
        <v>1875</v>
      </c>
      <c r="L523" s="31" t="s">
        <v>703</v>
      </c>
      <c r="M523" s="3">
        <v>48000</v>
      </c>
      <c r="N523" s="4">
        <v>592</v>
      </c>
      <c r="O523" s="4">
        <v>210</v>
      </c>
      <c r="P523" s="4">
        <v>0</v>
      </c>
      <c r="Q523" s="5">
        <f t="shared" si="25"/>
        <v>802</v>
      </c>
      <c r="R523" s="5">
        <v>0</v>
      </c>
      <c r="S523" s="5">
        <v>0</v>
      </c>
      <c r="T523" s="5">
        <v>0</v>
      </c>
      <c r="U523" s="5">
        <f t="shared" si="26"/>
        <v>38496000</v>
      </c>
      <c r="V523" s="5">
        <v>38496000</v>
      </c>
      <c r="W523" s="6">
        <v>1.24E-2</v>
      </c>
      <c r="X523" s="35">
        <v>45931</v>
      </c>
      <c r="Y523" s="35">
        <v>45952</v>
      </c>
      <c r="Z523" s="4"/>
      <c r="AA523" s="21" t="s">
        <v>2650</v>
      </c>
      <c r="AB523" s="21" t="s">
        <v>2621</v>
      </c>
      <c r="AC523" s="34">
        <f t="shared" si="27"/>
        <v>477350.39999999997</v>
      </c>
      <c r="AD523" s="4" t="s">
        <v>2604</v>
      </c>
    </row>
    <row r="524" spans="1:30">
      <c r="A524" s="4">
        <v>20150404</v>
      </c>
      <c r="B524" s="4" t="s">
        <v>111</v>
      </c>
      <c r="C524" s="4" t="s">
        <v>1466</v>
      </c>
      <c r="D524" s="20" t="s">
        <v>1466</v>
      </c>
      <c r="E524" s="4" t="s">
        <v>1030</v>
      </c>
      <c r="F524" s="4" t="s">
        <v>10</v>
      </c>
      <c r="G524" s="17" t="s">
        <v>27</v>
      </c>
      <c r="H524" s="16" t="s">
        <v>14</v>
      </c>
      <c r="I524" s="16" t="s">
        <v>501</v>
      </c>
      <c r="J524" s="16" t="s">
        <v>678</v>
      </c>
      <c r="K524" s="17" t="s">
        <v>1876</v>
      </c>
      <c r="L524" s="31" t="s">
        <v>703</v>
      </c>
      <c r="M524" s="3">
        <v>45278.771233514351</v>
      </c>
      <c r="N524" s="4">
        <v>1010</v>
      </c>
      <c r="O524" s="4">
        <v>611</v>
      </c>
      <c r="P524" s="4">
        <v>450</v>
      </c>
      <c r="Q524" s="5">
        <f t="shared" si="25"/>
        <v>1621</v>
      </c>
      <c r="R524" s="5">
        <v>0</v>
      </c>
      <c r="S524" s="5">
        <v>3375000</v>
      </c>
      <c r="T524" s="5">
        <v>0</v>
      </c>
      <c r="U524" s="5">
        <f t="shared" si="26"/>
        <v>73396888.169526771</v>
      </c>
      <c r="V524" s="5">
        <v>76771888.169526771</v>
      </c>
      <c r="W524" s="6">
        <v>1.24E-2</v>
      </c>
      <c r="X524" s="35">
        <v>45931</v>
      </c>
      <c r="Y524" s="35">
        <v>45952</v>
      </c>
      <c r="Z524" s="4"/>
      <c r="AA524" s="21" t="s">
        <v>2650</v>
      </c>
      <c r="AB524" s="21" t="s">
        <v>2621</v>
      </c>
      <c r="AC524" s="34">
        <f t="shared" si="27"/>
        <v>951971.41330213193</v>
      </c>
      <c r="AD524" s="4" t="s">
        <v>2604</v>
      </c>
    </row>
    <row r="525" spans="1:30">
      <c r="A525" s="4">
        <v>20180148</v>
      </c>
      <c r="B525" s="4" t="s">
        <v>625</v>
      </c>
      <c r="C525" s="4" t="s">
        <v>1463</v>
      </c>
      <c r="D525" s="20" t="s">
        <v>1463</v>
      </c>
      <c r="E525" s="4" t="s">
        <v>1027</v>
      </c>
      <c r="F525" s="4" t="s">
        <v>10</v>
      </c>
      <c r="G525" s="17" t="s">
        <v>27</v>
      </c>
      <c r="H525" s="16" t="s">
        <v>566</v>
      </c>
      <c r="I525" s="16" t="s">
        <v>501</v>
      </c>
      <c r="J525" s="16" t="s">
        <v>678</v>
      </c>
      <c r="K525" s="17" t="s">
        <v>2404</v>
      </c>
      <c r="L525" s="31" t="s">
        <v>703</v>
      </c>
      <c r="M525" s="3">
        <v>48000</v>
      </c>
      <c r="N525" s="4">
        <v>490</v>
      </c>
      <c r="O525" s="4">
        <v>0</v>
      </c>
      <c r="P525" s="4"/>
      <c r="Q525" s="5">
        <f t="shared" si="25"/>
        <v>490</v>
      </c>
      <c r="R525" s="5">
        <v>0</v>
      </c>
      <c r="S525" s="5">
        <v>0</v>
      </c>
      <c r="T525" s="5">
        <v>0</v>
      </c>
      <c r="U525" s="5">
        <f t="shared" si="26"/>
        <v>23520000</v>
      </c>
      <c r="V525" s="5">
        <v>23520000</v>
      </c>
      <c r="W525" s="6">
        <v>1.24E-2</v>
      </c>
      <c r="X525" s="35">
        <v>45931</v>
      </c>
      <c r="Y525" s="35">
        <v>45952</v>
      </c>
      <c r="Z525" s="4"/>
      <c r="AA525" s="21" t="s">
        <v>2650</v>
      </c>
      <c r="AB525" s="21" t="s">
        <v>2621</v>
      </c>
      <c r="AC525" s="34">
        <f t="shared" si="27"/>
        <v>291648</v>
      </c>
      <c r="AD525" s="4" t="s">
        <v>2604</v>
      </c>
    </row>
    <row r="526" spans="1:30">
      <c r="A526" s="4">
        <v>20230310</v>
      </c>
      <c r="B526" s="4" t="s">
        <v>1031</v>
      </c>
      <c r="C526" s="4" t="s">
        <v>2171</v>
      </c>
      <c r="D526" s="20" t="s">
        <v>2171</v>
      </c>
      <c r="E526" s="4" t="s">
        <v>2244</v>
      </c>
      <c r="F526" s="4" t="s">
        <v>10</v>
      </c>
      <c r="G526" s="17" t="s">
        <v>27</v>
      </c>
      <c r="H526" s="16" t="s">
        <v>931</v>
      </c>
      <c r="I526" s="16" t="s">
        <v>501</v>
      </c>
      <c r="J526" s="16" t="s">
        <v>678</v>
      </c>
      <c r="K526" s="17" t="s">
        <v>1877</v>
      </c>
      <c r="L526" s="31" t="s">
        <v>703</v>
      </c>
      <c r="M526" s="3">
        <v>40000</v>
      </c>
      <c r="N526" s="4">
        <v>0</v>
      </c>
      <c r="O526" s="4">
        <v>200</v>
      </c>
      <c r="P526" s="4"/>
      <c r="Q526" s="5">
        <f t="shared" si="25"/>
        <v>200</v>
      </c>
      <c r="R526" s="5">
        <v>0</v>
      </c>
      <c r="S526" s="5">
        <v>0</v>
      </c>
      <c r="T526" s="5">
        <v>0</v>
      </c>
      <c r="U526" s="5">
        <f t="shared" si="26"/>
        <v>8000000</v>
      </c>
      <c r="V526" s="5">
        <v>8000000</v>
      </c>
      <c r="W526" s="6">
        <v>1.24E-2</v>
      </c>
      <c r="X526" s="35">
        <v>45931</v>
      </c>
      <c r="Y526" s="35">
        <v>45952</v>
      </c>
      <c r="Z526" s="4"/>
      <c r="AA526" s="21" t="s">
        <v>2650</v>
      </c>
      <c r="AB526" s="21" t="s">
        <v>2621</v>
      </c>
      <c r="AC526" s="34">
        <f t="shared" si="27"/>
        <v>99200</v>
      </c>
      <c r="AD526" s="4" t="s">
        <v>2604</v>
      </c>
    </row>
    <row r="527" spans="1:30">
      <c r="A527" s="4">
        <v>20180401</v>
      </c>
      <c r="B527" s="4" t="s">
        <v>91</v>
      </c>
      <c r="C527" s="4" t="s">
        <v>1182</v>
      </c>
      <c r="D527" s="20" t="s">
        <v>1182</v>
      </c>
      <c r="E527" s="4" t="s">
        <v>324</v>
      </c>
      <c r="F527" s="4" t="s">
        <v>10</v>
      </c>
      <c r="G527" s="17" t="s">
        <v>27</v>
      </c>
      <c r="H527" s="16" t="s">
        <v>528</v>
      </c>
      <c r="I527" s="16" t="s">
        <v>790</v>
      </c>
      <c r="J527" s="16" t="s">
        <v>908</v>
      </c>
      <c r="K527" s="17" t="s">
        <v>1614</v>
      </c>
      <c r="L527" s="31" t="s">
        <v>703</v>
      </c>
      <c r="M527" s="3">
        <v>40000</v>
      </c>
      <c r="N527" s="4">
        <v>100</v>
      </c>
      <c r="O527" s="4">
        <v>65</v>
      </c>
      <c r="P527" s="4">
        <v>0</v>
      </c>
      <c r="Q527" s="5">
        <f t="shared" si="25"/>
        <v>165</v>
      </c>
      <c r="R527" s="5">
        <v>0</v>
      </c>
      <c r="S527" s="5">
        <v>0</v>
      </c>
      <c r="T527" s="5">
        <v>0</v>
      </c>
      <c r="U527" s="5">
        <f t="shared" si="26"/>
        <v>6600000</v>
      </c>
      <c r="V527" s="5">
        <v>6600000</v>
      </c>
      <c r="W527" s="6">
        <v>1.24E-2</v>
      </c>
      <c r="X527" s="35">
        <v>45931</v>
      </c>
      <c r="Y527" s="35">
        <v>45952</v>
      </c>
      <c r="Z527" s="4"/>
      <c r="AA527" s="21" t="s">
        <v>2628</v>
      </c>
      <c r="AB527" s="21" t="s">
        <v>2625</v>
      </c>
      <c r="AC527" s="34">
        <f t="shared" si="27"/>
        <v>81840</v>
      </c>
      <c r="AD527" s="4" t="s">
        <v>2604</v>
      </c>
    </row>
    <row r="528" spans="1:30">
      <c r="A528" s="4">
        <v>20180354</v>
      </c>
      <c r="B528" s="4" t="s">
        <v>635</v>
      </c>
      <c r="C528" s="4" t="s">
        <v>1469</v>
      </c>
      <c r="D528" s="20" t="s">
        <v>1469</v>
      </c>
      <c r="E528" s="4" t="s">
        <v>1008</v>
      </c>
      <c r="F528" s="4" t="s">
        <v>10</v>
      </c>
      <c r="G528" s="17" t="s">
        <v>27</v>
      </c>
      <c r="H528" s="16" t="s">
        <v>517</v>
      </c>
      <c r="I528" s="16" t="s">
        <v>790</v>
      </c>
      <c r="J528" s="16" t="s">
        <v>908</v>
      </c>
      <c r="K528" s="17" t="s">
        <v>1880</v>
      </c>
      <c r="L528" s="31" t="s">
        <v>703</v>
      </c>
      <c r="M528" s="3">
        <v>47073.190563380289</v>
      </c>
      <c r="N528" s="4">
        <v>450</v>
      </c>
      <c r="O528" s="4">
        <v>250</v>
      </c>
      <c r="P528" s="4">
        <v>0</v>
      </c>
      <c r="Q528" s="5">
        <f t="shared" ref="Q528:Q591" si="28">N528+O528</f>
        <v>700</v>
      </c>
      <c r="R528" s="5">
        <v>0</v>
      </c>
      <c r="S528" s="5">
        <v>0</v>
      </c>
      <c r="T528" s="5">
        <v>0</v>
      </c>
      <c r="U528" s="5">
        <f t="shared" si="26"/>
        <v>32951233.394366201</v>
      </c>
      <c r="V528" s="5">
        <v>32951233.394366201</v>
      </c>
      <c r="W528" s="6">
        <v>1.24E-2</v>
      </c>
      <c r="X528" s="35">
        <v>45931</v>
      </c>
      <c r="Y528" s="35">
        <v>45952</v>
      </c>
      <c r="Z528" s="4"/>
      <c r="AA528" s="21" t="s">
        <v>2628</v>
      </c>
      <c r="AB528" s="21" t="s">
        <v>2625</v>
      </c>
      <c r="AC528" s="34">
        <f t="shared" si="27"/>
        <v>408595.2940901409</v>
      </c>
      <c r="AD528" s="4" t="s">
        <v>2604</v>
      </c>
    </row>
    <row r="529" spans="1:30">
      <c r="A529" s="4">
        <v>20180700</v>
      </c>
      <c r="B529" s="28" t="s">
        <v>967</v>
      </c>
      <c r="C529" s="28" t="s">
        <v>1467</v>
      </c>
      <c r="D529" s="29" t="s">
        <v>1467</v>
      </c>
      <c r="E529" s="28" t="s">
        <v>884</v>
      </c>
      <c r="F529" s="4" t="s">
        <v>10</v>
      </c>
      <c r="G529" s="17" t="s">
        <v>27</v>
      </c>
      <c r="H529" s="16" t="s">
        <v>18</v>
      </c>
      <c r="I529" s="16" t="s">
        <v>790</v>
      </c>
      <c r="J529" s="16" t="s">
        <v>908</v>
      </c>
      <c r="K529" s="17" t="s">
        <v>1878</v>
      </c>
      <c r="L529" s="31" t="s">
        <v>703</v>
      </c>
      <c r="M529" s="3">
        <v>42655.251016635862</v>
      </c>
      <c r="N529" s="4">
        <v>750</v>
      </c>
      <c r="O529" s="4">
        <v>400</v>
      </c>
      <c r="P529" s="4"/>
      <c r="Q529" s="5">
        <f t="shared" si="28"/>
        <v>1150</v>
      </c>
      <c r="R529" s="5">
        <v>0</v>
      </c>
      <c r="S529" s="5">
        <v>0</v>
      </c>
      <c r="T529" s="5">
        <v>0</v>
      </c>
      <c r="U529" s="5">
        <f t="shared" si="26"/>
        <v>49053538.669131242</v>
      </c>
      <c r="V529" s="5">
        <v>49053538.669131242</v>
      </c>
      <c r="W529" s="6">
        <v>1.24E-2</v>
      </c>
      <c r="X529" s="35">
        <v>45931</v>
      </c>
      <c r="Y529" s="35">
        <v>45952</v>
      </c>
      <c r="Z529" s="4"/>
      <c r="AA529" s="21" t="s">
        <v>2624</v>
      </c>
      <c r="AB529" s="21" t="s">
        <v>2625</v>
      </c>
      <c r="AC529" s="34">
        <f t="shared" si="27"/>
        <v>608263.87949722738</v>
      </c>
      <c r="AD529" s="4" t="s">
        <v>2604</v>
      </c>
    </row>
    <row r="530" spans="1:30">
      <c r="A530" s="4">
        <v>20180411</v>
      </c>
      <c r="B530" s="28" t="s">
        <v>626</v>
      </c>
      <c r="C530" s="28" t="s">
        <v>1468</v>
      </c>
      <c r="D530" s="29" t="s">
        <v>1468</v>
      </c>
      <c r="E530" s="28" t="s">
        <v>356</v>
      </c>
      <c r="F530" s="4" t="s">
        <v>10</v>
      </c>
      <c r="G530" s="17" t="s">
        <v>27</v>
      </c>
      <c r="H530" s="16" t="s">
        <v>1063</v>
      </c>
      <c r="I530" s="16" t="s">
        <v>790</v>
      </c>
      <c r="J530" s="16" t="s">
        <v>908</v>
      </c>
      <c r="K530" s="17" t="s">
        <v>1879</v>
      </c>
      <c r="L530" s="31" t="s">
        <v>703</v>
      </c>
      <c r="M530" s="3">
        <v>41396.303034188037</v>
      </c>
      <c r="N530" s="4">
        <v>150</v>
      </c>
      <c r="O530" s="4">
        <v>60</v>
      </c>
      <c r="P530" s="4">
        <v>0</v>
      </c>
      <c r="Q530" s="5">
        <f t="shared" si="28"/>
        <v>210</v>
      </c>
      <c r="R530" s="5">
        <v>0</v>
      </c>
      <c r="S530" s="5">
        <v>0</v>
      </c>
      <c r="T530" s="5">
        <v>0</v>
      </c>
      <c r="U530" s="5">
        <f t="shared" si="26"/>
        <v>8693223.6371794883</v>
      </c>
      <c r="V530" s="5">
        <v>8693223.6371794883</v>
      </c>
      <c r="W530" s="6">
        <v>1.24E-2</v>
      </c>
      <c r="X530" s="35">
        <v>45931</v>
      </c>
      <c r="Y530" s="35">
        <v>45952</v>
      </c>
      <c r="Z530" s="4"/>
      <c r="AA530" s="21" t="s">
        <v>2628</v>
      </c>
      <c r="AB530" s="21" t="s">
        <v>2625</v>
      </c>
      <c r="AC530" s="34">
        <f t="shared" si="27"/>
        <v>107795.97310102565</v>
      </c>
      <c r="AD530" s="4" t="s">
        <v>2604</v>
      </c>
    </row>
    <row r="531" spans="1:30">
      <c r="A531" s="4">
        <v>20250051</v>
      </c>
      <c r="B531" s="4" t="s">
        <v>2186</v>
      </c>
      <c r="C531" s="4" t="s">
        <v>2187</v>
      </c>
      <c r="D531" s="20" t="s">
        <v>2187</v>
      </c>
      <c r="E531" s="4" t="s">
        <v>2188</v>
      </c>
      <c r="F531" s="4" t="s">
        <v>10</v>
      </c>
      <c r="G531" s="17" t="s">
        <v>27</v>
      </c>
      <c r="H531" s="16" t="s">
        <v>519</v>
      </c>
      <c r="I531" s="16" t="s">
        <v>790</v>
      </c>
      <c r="J531" s="16" t="s">
        <v>908</v>
      </c>
      <c r="K531" s="17" t="s">
        <v>2189</v>
      </c>
      <c r="L531" s="31" t="s">
        <v>703</v>
      </c>
      <c r="M531" s="3">
        <v>48000</v>
      </c>
      <c r="N531" s="4">
        <v>250</v>
      </c>
      <c r="O531" s="4">
        <v>0</v>
      </c>
      <c r="P531" s="4"/>
      <c r="Q531" s="5">
        <f t="shared" si="28"/>
        <v>250</v>
      </c>
      <c r="R531" s="5">
        <v>0</v>
      </c>
      <c r="S531" s="5">
        <v>0</v>
      </c>
      <c r="T531" s="5">
        <v>0</v>
      </c>
      <c r="U531" s="5">
        <f t="shared" si="26"/>
        <v>12000000</v>
      </c>
      <c r="V531" s="5">
        <v>12000000</v>
      </c>
      <c r="W531" s="6">
        <v>1.24E-2</v>
      </c>
      <c r="X531" s="35">
        <v>45931</v>
      </c>
      <c r="Y531" s="35">
        <v>45952</v>
      </c>
      <c r="Z531" s="4"/>
      <c r="AA531" s="21" t="s">
        <v>2624</v>
      </c>
      <c r="AB531" s="21" t="s">
        <v>2625</v>
      </c>
      <c r="AC531" s="34">
        <f t="shared" si="27"/>
        <v>148800</v>
      </c>
      <c r="AD531" s="4" t="s">
        <v>2604</v>
      </c>
    </row>
    <row r="532" spans="1:30">
      <c r="A532" s="4">
        <v>20190053</v>
      </c>
      <c r="B532" s="4" t="s">
        <v>632</v>
      </c>
      <c r="C532" s="4" t="s">
        <v>1085</v>
      </c>
      <c r="D532" s="20" t="s">
        <v>1085</v>
      </c>
      <c r="E532" s="4" t="s">
        <v>454</v>
      </c>
      <c r="F532" s="4" t="s">
        <v>10</v>
      </c>
      <c r="G532" s="17" t="s">
        <v>27</v>
      </c>
      <c r="H532" s="16" t="s">
        <v>1064</v>
      </c>
      <c r="I532" s="16" t="s">
        <v>17</v>
      </c>
      <c r="J532" s="16" t="s">
        <v>908</v>
      </c>
      <c r="K532" s="17" t="s">
        <v>1527</v>
      </c>
      <c r="L532" s="31" t="s">
        <v>703</v>
      </c>
      <c r="M532" s="3">
        <v>44667.773761467892</v>
      </c>
      <c r="N532" s="4">
        <v>725</v>
      </c>
      <c r="O532" s="4">
        <v>210</v>
      </c>
      <c r="P532" s="4"/>
      <c r="Q532" s="5">
        <f t="shared" si="28"/>
        <v>935</v>
      </c>
      <c r="R532" s="5">
        <v>0</v>
      </c>
      <c r="S532" s="5">
        <v>0</v>
      </c>
      <c r="T532" s="5">
        <v>0</v>
      </c>
      <c r="U532" s="5">
        <f t="shared" si="26"/>
        <v>41764368.466972478</v>
      </c>
      <c r="V532" s="5">
        <v>41764368.466972478</v>
      </c>
      <c r="W532" s="6">
        <v>1.24E-2</v>
      </c>
      <c r="X532" s="35">
        <v>45931</v>
      </c>
      <c r="Y532" s="35">
        <v>45952</v>
      </c>
      <c r="Z532" s="4"/>
      <c r="AA532" s="21" t="s">
        <v>2654</v>
      </c>
      <c r="AB532" s="21" t="s">
        <v>2625</v>
      </c>
      <c r="AC532" s="34">
        <f t="shared" si="27"/>
        <v>517878.16899045871</v>
      </c>
      <c r="AD532" s="4" t="s">
        <v>2604</v>
      </c>
    </row>
    <row r="533" spans="1:30">
      <c r="A533" s="4">
        <v>20230062</v>
      </c>
      <c r="B533" s="4" t="s">
        <v>817</v>
      </c>
      <c r="C533" s="4" t="s">
        <v>1473</v>
      </c>
      <c r="D533" s="20" t="s">
        <v>2169</v>
      </c>
      <c r="E533" s="4" t="s">
        <v>1010</v>
      </c>
      <c r="F533" s="4" t="s">
        <v>10</v>
      </c>
      <c r="G533" s="17" t="s">
        <v>27</v>
      </c>
      <c r="H533" s="16" t="s">
        <v>2339</v>
      </c>
      <c r="I533" s="16" t="s">
        <v>17</v>
      </c>
      <c r="J533" s="16" t="s">
        <v>908</v>
      </c>
      <c r="K533" s="17" t="s">
        <v>1884</v>
      </c>
      <c r="L533" s="31" t="s">
        <v>703</v>
      </c>
      <c r="M533" s="3">
        <v>46597.274338939751</v>
      </c>
      <c r="N533" s="4">
        <v>4020</v>
      </c>
      <c r="O533" s="4">
        <v>945</v>
      </c>
      <c r="P533" s="4">
        <v>700</v>
      </c>
      <c r="Q533" s="5">
        <f t="shared" si="28"/>
        <v>4965</v>
      </c>
      <c r="R533" s="5">
        <v>0</v>
      </c>
      <c r="S533" s="5">
        <v>5250000</v>
      </c>
      <c r="T533" s="5">
        <v>0</v>
      </c>
      <c r="U533" s="5">
        <f t="shared" si="26"/>
        <v>231355467.09283587</v>
      </c>
      <c r="V533" s="5">
        <v>236605467.09283587</v>
      </c>
      <c r="W533" s="6">
        <v>1.24E-2</v>
      </c>
      <c r="X533" s="35">
        <v>45931</v>
      </c>
      <c r="Y533" s="35">
        <v>45952</v>
      </c>
      <c r="Z533" s="4"/>
      <c r="AA533" s="21" t="s">
        <v>2654</v>
      </c>
      <c r="AB533" s="21" t="s">
        <v>2625</v>
      </c>
      <c r="AC533" s="34">
        <f t="shared" si="27"/>
        <v>2933907.7919511646</v>
      </c>
      <c r="AD533" s="4" t="s">
        <v>2604</v>
      </c>
    </row>
    <row r="534" spans="1:30">
      <c r="A534" s="4">
        <v>20230065</v>
      </c>
      <c r="B534" s="28" t="s">
        <v>865</v>
      </c>
      <c r="C534" s="28" t="s">
        <v>1470</v>
      </c>
      <c r="D534" s="29" t="s">
        <v>1470</v>
      </c>
      <c r="E534" s="28" t="s">
        <v>922</v>
      </c>
      <c r="F534" s="4" t="s">
        <v>10</v>
      </c>
      <c r="G534" s="17" t="s">
        <v>27</v>
      </c>
      <c r="H534" s="16" t="s">
        <v>932</v>
      </c>
      <c r="I534" s="16" t="s">
        <v>17</v>
      </c>
      <c r="J534" s="16" t="s">
        <v>908</v>
      </c>
      <c r="K534" s="17" t="s">
        <v>1881</v>
      </c>
      <c r="L534" s="31" t="s">
        <v>703</v>
      </c>
      <c r="M534" s="3">
        <v>46130.870856610796</v>
      </c>
      <c r="N534" s="4">
        <v>1085</v>
      </c>
      <c r="O534" s="4">
        <v>100</v>
      </c>
      <c r="P534" s="4"/>
      <c r="Q534" s="5">
        <f t="shared" si="28"/>
        <v>1185</v>
      </c>
      <c r="R534" s="5">
        <v>0</v>
      </c>
      <c r="S534" s="5">
        <v>0</v>
      </c>
      <c r="T534" s="5">
        <v>0</v>
      </c>
      <c r="U534" s="5">
        <f t="shared" si="26"/>
        <v>54665081.965083793</v>
      </c>
      <c r="V534" s="5">
        <v>54665081.965083793</v>
      </c>
      <c r="W534" s="6">
        <v>1.24E-2</v>
      </c>
      <c r="X534" s="35">
        <v>45931</v>
      </c>
      <c r="Y534" s="35">
        <v>45952</v>
      </c>
      <c r="Z534" s="4"/>
      <c r="AA534" s="21" t="s">
        <v>2643</v>
      </c>
      <c r="AB534" s="21" t="s">
        <v>2625</v>
      </c>
      <c r="AC534" s="34">
        <f t="shared" si="27"/>
        <v>677847.01636703906</v>
      </c>
      <c r="AD534" s="4" t="s">
        <v>2604</v>
      </c>
    </row>
    <row r="535" spans="1:30">
      <c r="A535" s="4">
        <v>20220523</v>
      </c>
      <c r="B535" s="4" t="s">
        <v>888</v>
      </c>
      <c r="C535" s="4" t="s">
        <v>1472</v>
      </c>
      <c r="D535" s="20" t="s">
        <v>1472</v>
      </c>
      <c r="E535" s="4" t="s">
        <v>889</v>
      </c>
      <c r="F535" s="4" t="s">
        <v>10</v>
      </c>
      <c r="G535" s="17" t="s">
        <v>27</v>
      </c>
      <c r="H535" s="16" t="s">
        <v>16</v>
      </c>
      <c r="I535" s="16" t="s">
        <v>17</v>
      </c>
      <c r="J535" s="16" t="s">
        <v>908</v>
      </c>
      <c r="K535" s="17" t="s">
        <v>1883</v>
      </c>
      <c r="L535" s="31" t="s">
        <v>703</v>
      </c>
      <c r="M535" s="3">
        <v>48000</v>
      </c>
      <c r="N535" s="4">
        <v>700</v>
      </c>
      <c r="O535" s="4">
        <v>200</v>
      </c>
      <c r="P535" s="4">
        <v>900</v>
      </c>
      <c r="Q535" s="5">
        <f t="shared" si="28"/>
        <v>900</v>
      </c>
      <c r="R535" s="5">
        <v>0</v>
      </c>
      <c r="S535" s="5">
        <v>6750000</v>
      </c>
      <c r="T535" s="5">
        <v>0</v>
      </c>
      <c r="U535" s="5">
        <f t="shared" ref="U535:U598" si="29">V535-SUM(R535:T535)</f>
        <v>43200000</v>
      </c>
      <c r="V535" s="5">
        <v>49950000</v>
      </c>
      <c r="W535" s="6">
        <v>1.24E-2</v>
      </c>
      <c r="X535" s="35">
        <v>45931</v>
      </c>
      <c r="Y535" s="35">
        <v>45952</v>
      </c>
      <c r="Z535" s="4"/>
      <c r="AA535" s="21" t="s">
        <v>2654</v>
      </c>
      <c r="AB535" s="21" t="s">
        <v>2625</v>
      </c>
      <c r="AC535" s="34">
        <f t="shared" ref="AC535:AC598" si="30">V535*W535</f>
        <v>619380</v>
      </c>
      <c r="AD535" s="4" t="s">
        <v>2604</v>
      </c>
    </row>
    <row r="536" spans="1:30">
      <c r="A536" s="4">
        <v>20240063</v>
      </c>
      <c r="B536" s="4" t="s">
        <v>1049</v>
      </c>
      <c r="C536" s="4" t="s">
        <v>1474</v>
      </c>
      <c r="D536" s="20" t="s">
        <v>1474</v>
      </c>
      <c r="E536" s="4" t="s">
        <v>1475</v>
      </c>
      <c r="F536" s="4" t="s">
        <v>10</v>
      </c>
      <c r="G536" s="17" t="s">
        <v>27</v>
      </c>
      <c r="H536" s="16" t="s">
        <v>932</v>
      </c>
      <c r="I536" s="16" t="s">
        <v>17</v>
      </c>
      <c r="J536" s="16" t="s">
        <v>908</v>
      </c>
      <c r="K536" s="17" t="s">
        <v>1885</v>
      </c>
      <c r="L536" s="31" t="s">
        <v>703</v>
      </c>
      <c r="M536" s="3">
        <v>45217.572299159663</v>
      </c>
      <c r="N536" s="4">
        <v>1700</v>
      </c>
      <c r="O536" s="4">
        <v>600</v>
      </c>
      <c r="P536" s="4"/>
      <c r="Q536" s="5">
        <f t="shared" si="28"/>
        <v>2300</v>
      </c>
      <c r="R536" s="5">
        <v>0</v>
      </c>
      <c r="S536" s="5">
        <v>0</v>
      </c>
      <c r="T536" s="5">
        <v>0</v>
      </c>
      <c r="U536" s="5">
        <f t="shared" si="29"/>
        <v>104000416.28806722</v>
      </c>
      <c r="V536" s="5">
        <v>104000416.28806722</v>
      </c>
      <c r="W536" s="6">
        <v>1.24E-2</v>
      </c>
      <c r="X536" s="35">
        <v>45931</v>
      </c>
      <c r="Y536" s="35">
        <v>45952</v>
      </c>
      <c r="Z536" s="4"/>
      <c r="AA536" s="21" t="s">
        <v>2643</v>
      </c>
      <c r="AB536" s="21" t="s">
        <v>2625</v>
      </c>
      <c r="AC536" s="34">
        <f t="shared" si="30"/>
        <v>1289605.1619720336</v>
      </c>
      <c r="AD536" s="4" t="s">
        <v>2604</v>
      </c>
    </row>
    <row r="537" spans="1:30">
      <c r="A537" s="4">
        <v>20210135</v>
      </c>
      <c r="B537" s="4" t="s">
        <v>2021</v>
      </c>
      <c r="C537" s="4" t="s">
        <v>2022</v>
      </c>
      <c r="D537" s="20" t="s">
        <v>2022</v>
      </c>
      <c r="E537" s="4" t="s">
        <v>2245</v>
      </c>
      <c r="F537" s="4" t="s">
        <v>10</v>
      </c>
      <c r="G537" s="17" t="s">
        <v>27</v>
      </c>
      <c r="H537" s="16" t="s">
        <v>2023</v>
      </c>
      <c r="I537" s="16" t="s">
        <v>17</v>
      </c>
      <c r="J537" s="16" t="s">
        <v>908</v>
      </c>
      <c r="K537" s="17" t="s">
        <v>2024</v>
      </c>
      <c r="L537" s="31" t="s">
        <v>703</v>
      </c>
      <c r="M537" s="3">
        <v>46292.162840375589</v>
      </c>
      <c r="N537" s="4">
        <v>200</v>
      </c>
      <c r="O537" s="4">
        <v>195</v>
      </c>
      <c r="P537" s="4">
        <v>50</v>
      </c>
      <c r="Q537" s="5">
        <f t="shared" si="28"/>
        <v>395</v>
      </c>
      <c r="R537" s="5">
        <v>0</v>
      </c>
      <c r="S537" s="5">
        <v>375000</v>
      </c>
      <c r="T537" s="5">
        <v>0</v>
      </c>
      <c r="U537" s="5">
        <f t="shared" si="29"/>
        <v>18285404.321948357</v>
      </c>
      <c r="V537" s="5">
        <v>18660404.321948357</v>
      </c>
      <c r="W537" s="6">
        <v>1.24E-2</v>
      </c>
      <c r="X537" s="35">
        <v>45931</v>
      </c>
      <c r="Y537" s="35">
        <v>45952</v>
      </c>
      <c r="Z537" s="4"/>
      <c r="AA537" s="21" t="s">
        <v>2630</v>
      </c>
      <c r="AB537" s="21" t="s">
        <v>2625</v>
      </c>
      <c r="AC537" s="34">
        <f t="shared" si="30"/>
        <v>231389.01359215961</v>
      </c>
      <c r="AD537" s="4" t="s">
        <v>2604</v>
      </c>
    </row>
    <row r="538" spans="1:30">
      <c r="A538" s="4">
        <v>20230110</v>
      </c>
      <c r="B538" s="4" t="s">
        <v>2044</v>
      </c>
      <c r="C538" s="4" t="s">
        <v>2047</v>
      </c>
      <c r="D538" s="20" t="s">
        <v>2047</v>
      </c>
      <c r="E538" s="4" t="s">
        <v>2246</v>
      </c>
      <c r="F538" s="4" t="s">
        <v>10</v>
      </c>
      <c r="G538" s="17" t="s">
        <v>27</v>
      </c>
      <c r="H538" s="16" t="s">
        <v>2045</v>
      </c>
      <c r="I538" s="16" t="s">
        <v>17</v>
      </c>
      <c r="J538" s="16" t="s">
        <v>908</v>
      </c>
      <c r="K538" s="17" t="s">
        <v>2046</v>
      </c>
      <c r="L538" s="31" t="s">
        <v>703</v>
      </c>
      <c r="M538" s="3">
        <v>48000</v>
      </c>
      <c r="N538" s="4">
        <v>300</v>
      </c>
      <c r="O538" s="4">
        <v>100</v>
      </c>
      <c r="P538" s="4">
        <v>150</v>
      </c>
      <c r="Q538" s="5">
        <f t="shared" si="28"/>
        <v>400</v>
      </c>
      <c r="R538" s="5">
        <v>0</v>
      </c>
      <c r="S538" s="5">
        <v>1125000</v>
      </c>
      <c r="T538" s="5">
        <v>0</v>
      </c>
      <c r="U538" s="5">
        <f t="shared" si="29"/>
        <v>19200000</v>
      </c>
      <c r="V538" s="5">
        <v>20325000</v>
      </c>
      <c r="W538" s="6">
        <v>1.24E-2</v>
      </c>
      <c r="X538" s="35">
        <v>45931</v>
      </c>
      <c r="Y538" s="35">
        <v>45952</v>
      </c>
      <c r="Z538" s="4"/>
      <c r="AA538" s="21" t="s">
        <v>2654</v>
      </c>
      <c r="AB538" s="21" t="s">
        <v>2625</v>
      </c>
      <c r="AC538" s="34">
        <f t="shared" si="30"/>
        <v>252030</v>
      </c>
      <c r="AD538" s="4" t="s">
        <v>2604</v>
      </c>
    </row>
    <row r="539" spans="1:30">
      <c r="A539" s="4">
        <v>20250058</v>
      </c>
      <c r="B539" s="4" t="s">
        <v>863</v>
      </c>
      <c r="C539" s="4" t="s">
        <v>1356</v>
      </c>
      <c r="D539" s="20" t="s">
        <v>1356</v>
      </c>
      <c r="E539" s="4" t="s">
        <v>959</v>
      </c>
      <c r="F539" s="4" t="s">
        <v>10</v>
      </c>
      <c r="G539" s="17" t="s">
        <v>27</v>
      </c>
      <c r="H539" s="16" t="s">
        <v>25</v>
      </c>
      <c r="I539" s="16" t="s">
        <v>17</v>
      </c>
      <c r="J539" s="16" t="s">
        <v>908</v>
      </c>
      <c r="K539" s="17" t="s">
        <v>1779</v>
      </c>
      <c r="L539" s="31" t="s">
        <v>703</v>
      </c>
      <c r="M539" s="3">
        <v>43868.058181818182</v>
      </c>
      <c r="N539" s="4">
        <v>1100</v>
      </c>
      <c r="O539" s="4">
        <v>100</v>
      </c>
      <c r="P539" s="4"/>
      <c r="Q539" s="5">
        <f t="shared" si="28"/>
        <v>1200</v>
      </c>
      <c r="R539" s="5">
        <v>0</v>
      </c>
      <c r="S539" s="5">
        <v>0</v>
      </c>
      <c r="T539" s="5">
        <v>0</v>
      </c>
      <c r="U539" s="5">
        <f t="shared" si="29"/>
        <v>52641669.81818182</v>
      </c>
      <c r="V539" s="5">
        <v>52641669.81818182</v>
      </c>
      <c r="W539" s="6">
        <v>1.24E-2</v>
      </c>
      <c r="X539" s="35">
        <v>45931</v>
      </c>
      <c r="Y539" s="35">
        <v>45952</v>
      </c>
      <c r="Z539" s="4"/>
      <c r="AA539" s="21" t="s">
        <v>2643</v>
      </c>
      <c r="AB539" s="21" t="s">
        <v>2625</v>
      </c>
      <c r="AC539" s="34">
        <f t="shared" si="30"/>
        <v>652756.70574545453</v>
      </c>
      <c r="AD539" s="4" t="s">
        <v>2604</v>
      </c>
    </row>
    <row r="540" spans="1:30">
      <c r="A540" s="4">
        <v>20220408</v>
      </c>
      <c r="B540" s="4" t="s">
        <v>2368</v>
      </c>
      <c r="C540" s="4" t="s">
        <v>2369</v>
      </c>
      <c r="D540" s="20" t="s">
        <v>2369</v>
      </c>
      <c r="E540" s="4" t="s">
        <v>2370</v>
      </c>
      <c r="F540" s="4" t="s">
        <v>10</v>
      </c>
      <c r="G540" s="17" t="s">
        <v>27</v>
      </c>
      <c r="H540" s="16" t="s">
        <v>18</v>
      </c>
      <c r="I540" s="16" t="s">
        <v>790</v>
      </c>
      <c r="J540" s="16" t="s">
        <v>908</v>
      </c>
      <c r="K540" s="17" t="s">
        <v>2405</v>
      </c>
      <c r="L540" s="31" t="s">
        <v>703</v>
      </c>
      <c r="M540" s="3">
        <v>40000</v>
      </c>
      <c r="N540" s="4">
        <v>0</v>
      </c>
      <c r="O540" s="4">
        <v>350</v>
      </c>
      <c r="P540" s="4">
        <v>0</v>
      </c>
      <c r="Q540" s="5">
        <f t="shared" si="28"/>
        <v>350</v>
      </c>
      <c r="R540" s="5">
        <v>0</v>
      </c>
      <c r="S540" s="5">
        <v>0</v>
      </c>
      <c r="T540" s="5">
        <v>0</v>
      </c>
      <c r="U540" s="5">
        <f t="shared" si="29"/>
        <v>14000000</v>
      </c>
      <c r="V540" s="5">
        <v>14000000</v>
      </c>
      <c r="W540" s="6">
        <v>1.24E-2</v>
      </c>
      <c r="X540" s="35">
        <v>45931</v>
      </c>
      <c r="Y540" s="35">
        <v>45952</v>
      </c>
      <c r="Z540" s="4"/>
      <c r="AA540" s="21" t="s">
        <v>2624</v>
      </c>
      <c r="AB540" s="21" t="s">
        <v>2625</v>
      </c>
      <c r="AC540" s="34">
        <f t="shared" si="30"/>
        <v>173600</v>
      </c>
      <c r="AD540" s="4" t="s">
        <v>2604</v>
      </c>
    </row>
    <row r="541" spans="1:30">
      <c r="A541" s="4">
        <v>20250067</v>
      </c>
      <c r="B541" s="28" t="s">
        <v>2540</v>
      </c>
      <c r="C541" s="28" t="s">
        <v>2541</v>
      </c>
      <c r="D541" s="29" t="s">
        <v>2541</v>
      </c>
      <c r="E541" s="28" t="s">
        <v>2563</v>
      </c>
      <c r="F541" s="4" t="s">
        <v>10</v>
      </c>
      <c r="G541" s="17" t="s">
        <v>730</v>
      </c>
      <c r="H541" s="16" t="s">
        <v>20</v>
      </c>
      <c r="I541" s="16" t="s">
        <v>17</v>
      </c>
      <c r="J541" s="16" t="s">
        <v>908</v>
      </c>
      <c r="K541" s="17" t="s">
        <v>2590</v>
      </c>
      <c r="L541" s="31" t="s">
        <v>703</v>
      </c>
      <c r="M541" s="3">
        <v>0</v>
      </c>
      <c r="N541" s="4">
        <v>0</v>
      </c>
      <c r="O541" s="4">
        <v>0</v>
      </c>
      <c r="P541" s="4">
        <v>0</v>
      </c>
      <c r="Q541" s="5">
        <f t="shared" si="28"/>
        <v>0</v>
      </c>
      <c r="R541" s="5">
        <v>700000</v>
      </c>
      <c r="S541" s="5">
        <v>0</v>
      </c>
      <c r="T541" s="5">
        <v>0</v>
      </c>
      <c r="U541" s="5">
        <f t="shared" si="29"/>
        <v>0</v>
      </c>
      <c r="V541" s="5">
        <v>700000</v>
      </c>
      <c r="W541" s="6">
        <v>0.05</v>
      </c>
      <c r="X541" s="35">
        <v>45931</v>
      </c>
      <c r="Y541" s="35">
        <v>45952</v>
      </c>
      <c r="Z541" s="4"/>
      <c r="AA541" s="21" t="s">
        <v>2643</v>
      </c>
      <c r="AB541" s="21" t="s">
        <v>2625</v>
      </c>
      <c r="AC541" s="34">
        <f t="shared" si="30"/>
        <v>35000</v>
      </c>
      <c r="AD541" s="4" t="s">
        <v>2605</v>
      </c>
    </row>
    <row r="542" spans="1:30">
      <c r="A542" s="4">
        <v>20150129</v>
      </c>
      <c r="B542" s="4" t="s">
        <v>636</v>
      </c>
      <c r="C542" s="4" t="s">
        <v>1476</v>
      </c>
      <c r="D542" s="20" t="s">
        <v>1476</v>
      </c>
      <c r="E542" s="4" t="s">
        <v>1011</v>
      </c>
      <c r="F542" s="4" t="s">
        <v>10</v>
      </c>
      <c r="G542" s="17" t="s">
        <v>730</v>
      </c>
      <c r="H542" s="16" t="s">
        <v>555</v>
      </c>
      <c r="I542" s="16" t="s">
        <v>556</v>
      </c>
      <c r="J542" s="16" t="s">
        <v>258</v>
      </c>
      <c r="K542" s="17" t="s">
        <v>1886</v>
      </c>
      <c r="L542" s="31" t="s">
        <v>703</v>
      </c>
      <c r="M542" s="3">
        <v>0</v>
      </c>
      <c r="N542" s="4">
        <v>0</v>
      </c>
      <c r="O542" s="4">
        <v>0</v>
      </c>
      <c r="P542" s="4">
        <v>0</v>
      </c>
      <c r="Q542" s="5">
        <f t="shared" si="28"/>
        <v>0</v>
      </c>
      <c r="R542" s="5">
        <v>150000</v>
      </c>
      <c r="S542" s="5">
        <v>0</v>
      </c>
      <c r="T542" s="5">
        <v>0</v>
      </c>
      <c r="U542" s="5">
        <f t="shared" si="29"/>
        <v>0</v>
      </c>
      <c r="V542" s="5">
        <v>150000</v>
      </c>
      <c r="W542" s="6">
        <v>0.05</v>
      </c>
      <c r="X542" s="35">
        <v>45931</v>
      </c>
      <c r="Y542" s="35">
        <v>45952</v>
      </c>
      <c r="Z542" s="4"/>
      <c r="AA542" s="21" t="s">
        <v>2642</v>
      </c>
      <c r="AB542" s="21" t="s">
        <v>2643</v>
      </c>
      <c r="AC542" s="34">
        <f t="shared" si="30"/>
        <v>7500</v>
      </c>
      <c r="AD542" s="4" t="s">
        <v>2605</v>
      </c>
    </row>
    <row r="543" spans="1:30">
      <c r="A543" s="4">
        <v>20160353</v>
      </c>
      <c r="B543" s="4" t="s">
        <v>623</v>
      </c>
      <c r="C543" s="4" t="s">
        <v>1464</v>
      </c>
      <c r="D543" s="20" t="s">
        <v>1464</v>
      </c>
      <c r="E543" s="4" t="s">
        <v>1028</v>
      </c>
      <c r="F543" s="4" t="s">
        <v>10</v>
      </c>
      <c r="G543" s="17" t="s">
        <v>730</v>
      </c>
      <c r="H543" s="16" t="s">
        <v>511</v>
      </c>
      <c r="I543" s="16" t="s">
        <v>501</v>
      </c>
      <c r="J543" s="16" t="s">
        <v>678</v>
      </c>
      <c r="K543" s="17" t="s">
        <v>1874</v>
      </c>
      <c r="L543" s="31" t="s">
        <v>703</v>
      </c>
      <c r="M543" s="3">
        <v>0</v>
      </c>
      <c r="N543" s="4">
        <v>0</v>
      </c>
      <c r="O543" s="4">
        <v>0</v>
      </c>
      <c r="P543" s="4">
        <v>0</v>
      </c>
      <c r="Q543" s="5">
        <f t="shared" si="28"/>
        <v>0</v>
      </c>
      <c r="R543" s="5">
        <v>500000</v>
      </c>
      <c r="S543" s="5">
        <v>0</v>
      </c>
      <c r="T543" s="5">
        <v>0</v>
      </c>
      <c r="U543" s="5">
        <f t="shared" si="29"/>
        <v>0</v>
      </c>
      <c r="V543" s="5">
        <v>500000</v>
      </c>
      <c r="W543" s="6">
        <v>0.05</v>
      </c>
      <c r="X543" s="35">
        <v>45931</v>
      </c>
      <c r="Y543" s="35">
        <v>45952</v>
      </c>
      <c r="Z543" s="4"/>
      <c r="AA543" s="21" t="s">
        <v>2650</v>
      </c>
      <c r="AB543" s="21" t="s">
        <v>2621</v>
      </c>
      <c r="AC543" s="34">
        <f t="shared" si="30"/>
        <v>25000</v>
      </c>
      <c r="AD543" s="4" t="s">
        <v>2605</v>
      </c>
    </row>
    <row r="544" spans="1:30">
      <c r="A544" s="4">
        <v>20250039</v>
      </c>
      <c r="B544" s="4" t="s">
        <v>2181</v>
      </c>
      <c r="C544" s="4" t="s">
        <v>2184</v>
      </c>
      <c r="D544" s="20" t="s">
        <v>2184</v>
      </c>
      <c r="E544" s="4" t="s">
        <v>2182</v>
      </c>
      <c r="F544" s="4" t="s">
        <v>10</v>
      </c>
      <c r="G544" s="17" t="s">
        <v>730</v>
      </c>
      <c r="H544" s="16" t="s">
        <v>2271</v>
      </c>
      <c r="I544" s="16" t="s">
        <v>2579</v>
      </c>
      <c r="J544" s="16" t="s">
        <v>800</v>
      </c>
      <c r="K544" s="17" t="s">
        <v>2409</v>
      </c>
      <c r="L544" s="31" t="s">
        <v>703</v>
      </c>
      <c r="M544" s="3">
        <v>0</v>
      </c>
      <c r="N544" s="4">
        <v>0</v>
      </c>
      <c r="O544" s="4">
        <v>0</v>
      </c>
      <c r="P544" s="4">
        <v>0</v>
      </c>
      <c r="Q544" s="5">
        <f t="shared" si="28"/>
        <v>0</v>
      </c>
      <c r="R544" s="5">
        <v>300000</v>
      </c>
      <c r="S544" s="5">
        <v>0</v>
      </c>
      <c r="T544" s="5">
        <v>0</v>
      </c>
      <c r="U544" s="5">
        <f t="shared" si="29"/>
        <v>0</v>
      </c>
      <c r="V544" s="5">
        <v>300000</v>
      </c>
      <c r="W544" s="6">
        <v>0.05</v>
      </c>
      <c r="X544" s="35">
        <v>45931</v>
      </c>
      <c r="Y544" s="35">
        <v>45952</v>
      </c>
      <c r="Z544" s="4"/>
      <c r="AA544" s="21" t="s">
        <v>2616</v>
      </c>
      <c r="AB544" s="21" t="s">
        <v>2636</v>
      </c>
      <c r="AC544" s="34">
        <f t="shared" si="30"/>
        <v>15000</v>
      </c>
      <c r="AD544" s="4" t="s">
        <v>2605</v>
      </c>
    </row>
    <row r="545" spans="1:30">
      <c r="A545" s="4">
        <v>20190460</v>
      </c>
      <c r="B545" s="4" t="s">
        <v>633</v>
      </c>
      <c r="C545" s="4" t="s">
        <v>1462</v>
      </c>
      <c r="D545" s="20" t="s">
        <v>1462</v>
      </c>
      <c r="E545" s="4" t="s">
        <v>415</v>
      </c>
      <c r="F545" s="4" t="s">
        <v>10</v>
      </c>
      <c r="G545" s="17" t="s">
        <v>730</v>
      </c>
      <c r="H545" s="16" t="s">
        <v>24</v>
      </c>
      <c r="I545" s="16" t="s">
        <v>499</v>
      </c>
      <c r="J545" s="16" t="s">
        <v>678</v>
      </c>
      <c r="K545" s="17" t="s">
        <v>1873</v>
      </c>
      <c r="L545" s="31" t="s">
        <v>703</v>
      </c>
      <c r="M545" s="3">
        <v>0</v>
      </c>
      <c r="N545" s="4">
        <v>0</v>
      </c>
      <c r="O545" s="4">
        <v>0</v>
      </c>
      <c r="P545" s="4">
        <v>0</v>
      </c>
      <c r="Q545" s="5">
        <f t="shared" si="28"/>
        <v>0</v>
      </c>
      <c r="R545" s="5">
        <v>100000</v>
      </c>
      <c r="S545" s="5">
        <v>0</v>
      </c>
      <c r="T545" s="5">
        <v>0</v>
      </c>
      <c r="U545" s="5">
        <f t="shared" si="29"/>
        <v>0</v>
      </c>
      <c r="V545" s="5">
        <v>100000</v>
      </c>
      <c r="W545" s="6">
        <v>0.05</v>
      </c>
      <c r="X545" s="35">
        <v>45931</v>
      </c>
      <c r="Y545" s="35">
        <v>45952</v>
      </c>
      <c r="Z545" s="4"/>
      <c r="AA545" s="21" t="s">
        <v>2631</v>
      </c>
      <c r="AB545" s="21" t="s">
        <v>2621</v>
      </c>
      <c r="AC545" s="34">
        <f t="shared" si="30"/>
        <v>5000</v>
      </c>
      <c r="AD545" s="4" t="s">
        <v>2605</v>
      </c>
    </row>
    <row r="546" spans="1:30">
      <c r="A546" s="4">
        <v>20150031</v>
      </c>
      <c r="B546" s="4" t="s">
        <v>1510</v>
      </c>
      <c r="C546" s="4" t="s">
        <v>1511</v>
      </c>
      <c r="D546" s="20" t="s">
        <v>1511</v>
      </c>
      <c r="E546" s="4" t="s">
        <v>1512</v>
      </c>
      <c r="F546" s="4" t="s">
        <v>10</v>
      </c>
      <c r="G546" s="17" t="s">
        <v>730</v>
      </c>
      <c r="H546" s="16" t="s">
        <v>579</v>
      </c>
      <c r="I546" s="16" t="s">
        <v>580</v>
      </c>
      <c r="J546" s="16" t="s">
        <v>712</v>
      </c>
      <c r="K546" s="17" t="s">
        <v>1928</v>
      </c>
      <c r="L546" s="31" t="s">
        <v>703</v>
      </c>
      <c r="M546" s="3">
        <v>0</v>
      </c>
      <c r="N546" s="4">
        <v>0</v>
      </c>
      <c r="O546" s="4">
        <v>0</v>
      </c>
      <c r="P546" s="4">
        <v>0</v>
      </c>
      <c r="Q546" s="5">
        <f t="shared" si="28"/>
        <v>0</v>
      </c>
      <c r="R546" s="5">
        <v>700000</v>
      </c>
      <c r="S546" s="5">
        <v>0</v>
      </c>
      <c r="T546" s="5">
        <v>0</v>
      </c>
      <c r="U546" s="5">
        <f t="shared" si="29"/>
        <v>0</v>
      </c>
      <c r="V546" s="5">
        <v>700000</v>
      </c>
      <c r="W546" s="6">
        <v>0.05</v>
      </c>
      <c r="X546" s="35">
        <v>45931</v>
      </c>
      <c r="Y546" s="35">
        <v>45952</v>
      </c>
      <c r="Z546" s="4"/>
      <c r="AA546" s="21" t="s">
        <v>2617</v>
      </c>
      <c r="AB546" s="21" t="s">
        <v>2618</v>
      </c>
      <c r="AC546" s="34">
        <f t="shared" si="30"/>
        <v>35000</v>
      </c>
      <c r="AD546" s="4" t="s">
        <v>2605</v>
      </c>
    </row>
    <row r="547" spans="1:30">
      <c r="A547" s="4">
        <v>20120642</v>
      </c>
      <c r="B547" s="4" t="s">
        <v>724</v>
      </c>
      <c r="C547" s="4" t="s">
        <v>1495</v>
      </c>
      <c r="D547" s="20" t="s">
        <v>1495</v>
      </c>
      <c r="E547" s="4" t="s">
        <v>725</v>
      </c>
      <c r="F547" s="4" t="s">
        <v>10</v>
      </c>
      <c r="G547" s="17" t="s">
        <v>730</v>
      </c>
      <c r="H547" s="16" t="s">
        <v>20</v>
      </c>
      <c r="I547" s="16" t="s">
        <v>17</v>
      </c>
      <c r="J547" s="16" t="s">
        <v>908</v>
      </c>
      <c r="K547" s="17" t="s">
        <v>1903</v>
      </c>
      <c r="L547" s="31" t="s">
        <v>703</v>
      </c>
      <c r="M547" s="3">
        <v>0</v>
      </c>
      <c r="N547" s="4">
        <v>0</v>
      </c>
      <c r="O547" s="4">
        <v>0</v>
      </c>
      <c r="P547" s="4">
        <v>0</v>
      </c>
      <c r="Q547" s="5">
        <f t="shared" si="28"/>
        <v>0</v>
      </c>
      <c r="R547" s="5">
        <v>2500000</v>
      </c>
      <c r="S547" s="5">
        <v>0</v>
      </c>
      <c r="T547" s="5">
        <v>0</v>
      </c>
      <c r="U547" s="5">
        <f t="shared" si="29"/>
        <v>0</v>
      </c>
      <c r="V547" s="5">
        <v>2500000</v>
      </c>
      <c r="W547" s="6">
        <v>0.05</v>
      </c>
      <c r="X547" s="35">
        <v>45931</v>
      </c>
      <c r="Y547" s="35">
        <v>45952</v>
      </c>
      <c r="Z547" s="4"/>
      <c r="AA547" s="21" t="s">
        <v>2643</v>
      </c>
      <c r="AB547" s="21" t="s">
        <v>2625</v>
      </c>
      <c r="AC547" s="34">
        <f t="shared" si="30"/>
        <v>125000</v>
      </c>
      <c r="AD547" s="4" t="s">
        <v>2605</v>
      </c>
    </row>
    <row r="548" spans="1:30">
      <c r="A548" s="4">
        <v>20160396</v>
      </c>
      <c r="B548" s="4" t="s">
        <v>726</v>
      </c>
      <c r="C548" s="4" t="s">
        <v>1500</v>
      </c>
      <c r="D548" s="20" t="s">
        <v>1500</v>
      </c>
      <c r="E548" s="4" t="s">
        <v>727</v>
      </c>
      <c r="F548" s="4" t="s">
        <v>10</v>
      </c>
      <c r="G548" s="17" t="s">
        <v>730</v>
      </c>
      <c r="H548" s="16" t="s">
        <v>14</v>
      </c>
      <c r="I548" s="26" t="s">
        <v>501</v>
      </c>
      <c r="J548" s="16" t="s">
        <v>678</v>
      </c>
      <c r="K548" s="17" t="s">
        <v>1908</v>
      </c>
      <c r="L548" s="31" t="s">
        <v>703</v>
      </c>
      <c r="M548" s="3">
        <v>0</v>
      </c>
      <c r="N548" s="4">
        <v>0</v>
      </c>
      <c r="O548" s="4">
        <v>0</v>
      </c>
      <c r="P548" s="4">
        <v>0</v>
      </c>
      <c r="Q548" s="5">
        <f t="shared" si="28"/>
        <v>0</v>
      </c>
      <c r="R548" s="5">
        <v>1500000</v>
      </c>
      <c r="S548" s="5">
        <v>0</v>
      </c>
      <c r="T548" s="5">
        <v>0</v>
      </c>
      <c r="U548" s="5">
        <f t="shared" si="29"/>
        <v>0</v>
      </c>
      <c r="V548" s="5">
        <v>1500000</v>
      </c>
      <c r="W548" s="6">
        <v>0.05</v>
      </c>
      <c r="X548" s="35">
        <v>45931</v>
      </c>
      <c r="Y548" s="35">
        <v>45952</v>
      </c>
      <c r="Z548" s="4"/>
      <c r="AA548" s="21" t="s">
        <v>2650</v>
      </c>
      <c r="AB548" s="21" t="s">
        <v>2621</v>
      </c>
      <c r="AC548" s="34">
        <f t="shared" si="30"/>
        <v>75000</v>
      </c>
      <c r="AD548" s="4" t="s">
        <v>2605</v>
      </c>
    </row>
    <row r="549" spans="1:30">
      <c r="A549" s="4">
        <v>20091591</v>
      </c>
      <c r="B549" s="4" t="s">
        <v>637</v>
      </c>
      <c r="C549" s="4" t="s">
        <v>1144</v>
      </c>
      <c r="D549" s="20" t="s">
        <v>1144</v>
      </c>
      <c r="E549" s="4" t="s">
        <v>1012</v>
      </c>
      <c r="F549" s="4" t="s">
        <v>10</v>
      </c>
      <c r="G549" s="17" t="s">
        <v>730</v>
      </c>
      <c r="H549" s="16" t="s">
        <v>555</v>
      </c>
      <c r="I549" s="16" t="s">
        <v>556</v>
      </c>
      <c r="J549" s="16" t="s">
        <v>258</v>
      </c>
      <c r="K549" s="17" t="s">
        <v>1577</v>
      </c>
      <c r="L549" s="31" t="s">
        <v>703</v>
      </c>
      <c r="M549" s="3">
        <v>0</v>
      </c>
      <c r="N549" s="4">
        <v>0</v>
      </c>
      <c r="O549" s="4">
        <v>0</v>
      </c>
      <c r="P549" s="4">
        <v>0</v>
      </c>
      <c r="Q549" s="5">
        <f t="shared" si="28"/>
        <v>0</v>
      </c>
      <c r="R549" s="5">
        <v>750000</v>
      </c>
      <c r="S549" s="5">
        <v>0</v>
      </c>
      <c r="T549" s="5">
        <v>0</v>
      </c>
      <c r="U549" s="5">
        <f t="shared" si="29"/>
        <v>0</v>
      </c>
      <c r="V549" s="5">
        <v>750000</v>
      </c>
      <c r="W549" s="6">
        <v>0.05</v>
      </c>
      <c r="X549" s="35">
        <v>45931</v>
      </c>
      <c r="Y549" s="35">
        <v>45952</v>
      </c>
      <c r="Z549" s="4"/>
      <c r="AA549" s="21" t="s">
        <v>2642</v>
      </c>
      <c r="AB549" s="21" t="s">
        <v>2643</v>
      </c>
      <c r="AC549" s="34">
        <f t="shared" si="30"/>
        <v>37500</v>
      </c>
      <c r="AD549" s="4" t="s">
        <v>2605</v>
      </c>
    </row>
    <row r="550" spans="1:30">
      <c r="A550" s="4">
        <v>20200287</v>
      </c>
      <c r="B550" s="4" t="s">
        <v>631</v>
      </c>
      <c r="C550" s="4" t="s">
        <v>1465</v>
      </c>
      <c r="D550" s="20" t="s">
        <v>1465</v>
      </c>
      <c r="E550" s="4" t="s">
        <v>1029</v>
      </c>
      <c r="F550" s="4" t="s">
        <v>10</v>
      </c>
      <c r="G550" s="17" t="s">
        <v>730</v>
      </c>
      <c r="H550" s="16" t="s">
        <v>507</v>
      </c>
      <c r="I550" s="16" t="s">
        <v>501</v>
      </c>
      <c r="J550" s="16" t="s">
        <v>678</v>
      </c>
      <c r="K550" s="17" t="s">
        <v>1875</v>
      </c>
      <c r="L550" s="31" t="s">
        <v>703</v>
      </c>
      <c r="M550" s="3">
        <v>0</v>
      </c>
      <c r="N550" s="4">
        <v>0</v>
      </c>
      <c r="O550" s="4">
        <v>0</v>
      </c>
      <c r="P550" s="4">
        <v>0</v>
      </c>
      <c r="Q550" s="5">
        <f t="shared" si="28"/>
        <v>0</v>
      </c>
      <c r="R550" s="5">
        <v>200000</v>
      </c>
      <c r="S550" s="5">
        <v>0</v>
      </c>
      <c r="T550" s="5">
        <v>0</v>
      </c>
      <c r="U550" s="5">
        <f t="shared" si="29"/>
        <v>0</v>
      </c>
      <c r="V550" s="5">
        <v>200000</v>
      </c>
      <c r="W550" s="6">
        <v>0.05</v>
      </c>
      <c r="X550" s="35">
        <v>45931</v>
      </c>
      <c r="Y550" s="35">
        <v>45952</v>
      </c>
      <c r="Z550" s="4"/>
      <c r="AA550" s="21" t="s">
        <v>2650</v>
      </c>
      <c r="AB550" s="21" t="s">
        <v>2621</v>
      </c>
      <c r="AC550" s="34">
        <f t="shared" si="30"/>
        <v>10000</v>
      </c>
      <c r="AD550" s="4" t="s">
        <v>2605</v>
      </c>
    </row>
    <row r="551" spans="1:30">
      <c r="A551" s="4">
        <v>20190451</v>
      </c>
      <c r="B551" s="4" t="s">
        <v>899</v>
      </c>
      <c r="C551" s="4" t="s">
        <v>1496</v>
      </c>
      <c r="D551" s="20" t="s">
        <v>1496</v>
      </c>
      <c r="E551" s="4" t="s">
        <v>2064</v>
      </c>
      <c r="F551" s="4" t="s">
        <v>10</v>
      </c>
      <c r="G551" s="17" t="s">
        <v>730</v>
      </c>
      <c r="H551" s="16" t="s">
        <v>18</v>
      </c>
      <c r="I551" s="16" t="s">
        <v>790</v>
      </c>
      <c r="J551" s="16" t="s">
        <v>908</v>
      </c>
      <c r="K551" s="17" t="s">
        <v>1904</v>
      </c>
      <c r="L551" s="31" t="s">
        <v>703</v>
      </c>
      <c r="M551" s="3">
        <v>0</v>
      </c>
      <c r="N551" s="4">
        <v>0</v>
      </c>
      <c r="O551" s="4">
        <v>0</v>
      </c>
      <c r="P551" s="4">
        <v>0</v>
      </c>
      <c r="Q551" s="5">
        <f t="shared" si="28"/>
        <v>0</v>
      </c>
      <c r="R551" s="5">
        <v>1000000</v>
      </c>
      <c r="S551" s="5">
        <v>0</v>
      </c>
      <c r="T551" s="5">
        <v>0</v>
      </c>
      <c r="U551" s="5">
        <f t="shared" si="29"/>
        <v>0</v>
      </c>
      <c r="V551" s="5">
        <v>1000000</v>
      </c>
      <c r="W551" s="6">
        <v>0.05</v>
      </c>
      <c r="X551" s="35">
        <v>45931</v>
      </c>
      <c r="Y551" s="35">
        <v>45952</v>
      </c>
      <c r="Z551" s="4"/>
      <c r="AA551" s="21" t="s">
        <v>2628</v>
      </c>
      <c r="AB551" s="21" t="s">
        <v>2625</v>
      </c>
      <c r="AC551" s="34">
        <f t="shared" si="30"/>
        <v>50000</v>
      </c>
      <c r="AD551" s="4" t="s">
        <v>2605</v>
      </c>
    </row>
    <row r="552" spans="1:30">
      <c r="A552" s="4">
        <v>20240110</v>
      </c>
      <c r="B552" s="4" t="s">
        <v>1032</v>
      </c>
      <c r="C552" s="4" t="s">
        <v>1501</v>
      </c>
      <c r="D552" s="20" t="s">
        <v>1501</v>
      </c>
      <c r="E552" s="4" t="s">
        <v>1947</v>
      </c>
      <c r="F552" s="4" t="s">
        <v>10</v>
      </c>
      <c r="G552" s="17" t="s">
        <v>730</v>
      </c>
      <c r="H552" s="16" t="s">
        <v>1060</v>
      </c>
      <c r="I552" s="16" t="s">
        <v>501</v>
      </c>
      <c r="J552" s="16" t="s">
        <v>678</v>
      </c>
      <c r="K552" s="17" t="s">
        <v>1909</v>
      </c>
      <c r="L552" s="31" t="s">
        <v>703</v>
      </c>
      <c r="M552" s="3">
        <v>0</v>
      </c>
      <c r="N552" s="4">
        <v>0</v>
      </c>
      <c r="O552" s="4">
        <v>0</v>
      </c>
      <c r="P552" s="4">
        <v>0</v>
      </c>
      <c r="Q552" s="5">
        <f t="shared" si="28"/>
        <v>0</v>
      </c>
      <c r="R552" s="5">
        <v>3400000</v>
      </c>
      <c r="S552" s="5">
        <v>0</v>
      </c>
      <c r="T552" s="5">
        <v>0</v>
      </c>
      <c r="U552" s="5">
        <f t="shared" si="29"/>
        <v>0</v>
      </c>
      <c r="V552" s="5">
        <v>3400000</v>
      </c>
      <c r="W552" s="6">
        <v>0.05</v>
      </c>
      <c r="X552" s="35">
        <v>45931</v>
      </c>
      <c r="Y552" s="35">
        <v>45952</v>
      </c>
      <c r="Z552" s="4"/>
      <c r="AA552" s="21" t="s">
        <v>2650</v>
      </c>
      <c r="AB552" s="21" t="s">
        <v>2621</v>
      </c>
      <c r="AC552" s="34">
        <f t="shared" si="30"/>
        <v>170000</v>
      </c>
      <c r="AD552" s="4" t="s">
        <v>2605</v>
      </c>
    </row>
    <row r="553" spans="1:30">
      <c r="A553" s="4">
        <v>20140285</v>
      </c>
      <c r="B553" s="4" t="s">
        <v>1956</v>
      </c>
      <c r="C553" s="4" t="s">
        <v>1957</v>
      </c>
      <c r="D553" s="20" t="s">
        <v>1957</v>
      </c>
      <c r="E553" s="4" t="s">
        <v>2073</v>
      </c>
      <c r="F553" s="4" t="s">
        <v>10</v>
      </c>
      <c r="G553" s="17" t="s">
        <v>730</v>
      </c>
      <c r="H553" s="16" t="s">
        <v>2389</v>
      </c>
      <c r="I553" s="16" t="s">
        <v>13</v>
      </c>
      <c r="J553" s="16" t="s">
        <v>712</v>
      </c>
      <c r="K553" s="17" t="s">
        <v>1958</v>
      </c>
      <c r="L553" s="31" t="s">
        <v>703</v>
      </c>
      <c r="M553" s="3">
        <v>0</v>
      </c>
      <c r="N553" s="4">
        <v>0</v>
      </c>
      <c r="O553" s="4">
        <v>0</v>
      </c>
      <c r="P553" s="4">
        <v>0</v>
      </c>
      <c r="Q553" s="5">
        <f t="shared" si="28"/>
        <v>0</v>
      </c>
      <c r="R553" s="5">
        <v>4000000</v>
      </c>
      <c r="S553" s="5">
        <v>0</v>
      </c>
      <c r="T553" s="5">
        <v>0</v>
      </c>
      <c r="U553" s="5">
        <f t="shared" si="29"/>
        <v>0</v>
      </c>
      <c r="V553" s="5">
        <v>4000000</v>
      </c>
      <c r="W553" s="6">
        <v>0.05</v>
      </c>
      <c r="X553" s="35">
        <v>45931</v>
      </c>
      <c r="Y553" s="35">
        <v>45952</v>
      </c>
      <c r="Z553" s="4"/>
      <c r="AA553" s="21" t="s">
        <v>2655</v>
      </c>
      <c r="AB553" s="21" t="s">
        <v>2618</v>
      </c>
      <c r="AC553" s="34">
        <f t="shared" si="30"/>
        <v>200000</v>
      </c>
      <c r="AD553" s="4" t="s">
        <v>2605</v>
      </c>
    </row>
    <row r="554" spans="1:30">
      <c r="A554" s="4">
        <v>20180140</v>
      </c>
      <c r="B554" s="4" t="s">
        <v>634</v>
      </c>
      <c r="C554" s="4" t="s">
        <v>1480</v>
      </c>
      <c r="D554" s="20" t="s">
        <v>1480</v>
      </c>
      <c r="E554" s="4" t="s">
        <v>1016</v>
      </c>
      <c r="F554" s="4" t="s">
        <v>10</v>
      </c>
      <c r="G554" s="17" t="s">
        <v>730</v>
      </c>
      <c r="H554" s="16" t="s">
        <v>1052</v>
      </c>
      <c r="I554" s="16" t="s">
        <v>551</v>
      </c>
      <c r="J554" s="16" t="s">
        <v>704</v>
      </c>
      <c r="K554" s="17" t="s">
        <v>1889</v>
      </c>
      <c r="L554" s="31" t="s">
        <v>703</v>
      </c>
      <c r="M554" s="3">
        <v>0</v>
      </c>
      <c r="N554" s="4">
        <v>0</v>
      </c>
      <c r="O554" s="4">
        <v>0</v>
      </c>
      <c r="P554" s="4">
        <v>0</v>
      </c>
      <c r="Q554" s="5">
        <f t="shared" si="28"/>
        <v>0</v>
      </c>
      <c r="R554" s="5">
        <v>225000</v>
      </c>
      <c r="S554" s="5">
        <v>0</v>
      </c>
      <c r="T554" s="5">
        <v>0</v>
      </c>
      <c r="U554" s="5">
        <f t="shared" si="29"/>
        <v>0</v>
      </c>
      <c r="V554" s="5">
        <v>225000</v>
      </c>
      <c r="W554" s="6">
        <v>0.05</v>
      </c>
      <c r="X554" s="35">
        <v>45931</v>
      </c>
      <c r="Y554" s="35">
        <v>45952</v>
      </c>
      <c r="Z554" s="4"/>
      <c r="AA554" s="21" t="s">
        <v>2644</v>
      </c>
      <c r="AB554" s="21" t="s">
        <v>2641</v>
      </c>
      <c r="AC554" s="34">
        <f t="shared" si="30"/>
        <v>11250</v>
      </c>
      <c r="AD554" s="4" t="s">
        <v>2605</v>
      </c>
    </row>
    <row r="555" spans="1:30">
      <c r="A555" s="4">
        <v>20180152</v>
      </c>
      <c r="B555" s="4" t="s">
        <v>723</v>
      </c>
      <c r="C555" s="4" t="s">
        <v>1499</v>
      </c>
      <c r="D555" s="20" t="s">
        <v>1499</v>
      </c>
      <c r="E555" s="4" t="s">
        <v>2074</v>
      </c>
      <c r="F555" s="4" t="s">
        <v>10</v>
      </c>
      <c r="G555" s="17" t="s">
        <v>730</v>
      </c>
      <c r="H555" s="16" t="s">
        <v>24</v>
      </c>
      <c r="I555" s="16" t="s">
        <v>499</v>
      </c>
      <c r="J555" s="16" t="s">
        <v>678</v>
      </c>
      <c r="K555" s="17" t="s">
        <v>1906</v>
      </c>
      <c r="L555" s="31" t="s">
        <v>703</v>
      </c>
      <c r="M555" s="3">
        <v>0</v>
      </c>
      <c r="N555" s="4">
        <v>0</v>
      </c>
      <c r="O555" s="4">
        <v>0</v>
      </c>
      <c r="P555" s="4">
        <v>0</v>
      </c>
      <c r="Q555" s="5">
        <f t="shared" si="28"/>
        <v>0</v>
      </c>
      <c r="R555" s="5">
        <v>1500000</v>
      </c>
      <c r="S555" s="5">
        <v>0</v>
      </c>
      <c r="T555" s="5">
        <v>0</v>
      </c>
      <c r="U555" s="5">
        <f t="shared" si="29"/>
        <v>0</v>
      </c>
      <c r="V555" s="5">
        <v>1500000</v>
      </c>
      <c r="W555" s="6">
        <v>0.05</v>
      </c>
      <c r="X555" s="35">
        <v>45931</v>
      </c>
      <c r="Y555" s="35">
        <v>45952</v>
      </c>
      <c r="Z555" s="4"/>
      <c r="AA555" s="21" t="s">
        <v>2631</v>
      </c>
      <c r="AB555" s="21" t="s">
        <v>2621</v>
      </c>
      <c r="AC555" s="34">
        <f t="shared" si="30"/>
        <v>75000</v>
      </c>
      <c r="AD555" s="4" t="s">
        <v>2605</v>
      </c>
    </row>
    <row r="556" spans="1:30">
      <c r="A556" s="4">
        <v>20130017</v>
      </c>
      <c r="B556" s="4" t="s">
        <v>49</v>
      </c>
      <c r="C556" s="4" t="s">
        <v>1320</v>
      </c>
      <c r="D556" s="20" t="s">
        <v>1320</v>
      </c>
      <c r="E556" s="4" t="s">
        <v>471</v>
      </c>
      <c r="F556" s="4" t="s">
        <v>10</v>
      </c>
      <c r="G556" s="17" t="s">
        <v>730</v>
      </c>
      <c r="H556" s="16" t="s">
        <v>15</v>
      </c>
      <c r="I556" s="16" t="s">
        <v>262</v>
      </c>
      <c r="J556" s="16" t="s">
        <v>683</v>
      </c>
      <c r="K556" s="17" t="s">
        <v>1533</v>
      </c>
      <c r="L556" s="31" t="s">
        <v>703</v>
      </c>
      <c r="M556" s="3">
        <v>0</v>
      </c>
      <c r="N556" s="4">
        <v>0</v>
      </c>
      <c r="O556" s="4">
        <v>0</v>
      </c>
      <c r="P556" s="4">
        <v>0</v>
      </c>
      <c r="Q556" s="5">
        <f t="shared" si="28"/>
        <v>0</v>
      </c>
      <c r="R556" s="5">
        <v>2500000</v>
      </c>
      <c r="S556" s="5">
        <v>0</v>
      </c>
      <c r="T556" s="5">
        <v>0</v>
      </c>
      <c r="U556" s="5">
        <f t="shared" si="29"/>
        <v>0</v>
      </c>
      <c r="V556" s="5">
        <v>2500000</v>
      </c>
      <c r="W556" s="6">
        <v>0.05</v>
      </c>
      <c r="X556" s="35">
        <v>45931</v>
      </c>
      <c r="Y556" s="35">
        <v>45952</v>
      </c>
      <c r="Z556" s="4"/>
      <c r="AA556" s="21" t="s">
        <v>2653</v>
      </c>
      <c r="AB556" s="21" t="s">
        <v>2619</v>
      </c>
      <c r="AC556" s="34">
        <f t="shared" si="30"/>
        <v>125000</v>
      </c>
      <c r="AD556" s="4" t="s">
        <v>2605</v>
      </c>
    </row>
    <row r="557" spans="1:30">
      <c r="A557" s="4">
        <v>20180582</v>
      </c>
      <c r="B557" s="4" t="s">
        <v>2490</v>
      </c>
      <c r="C557" s="4" t="s">
        <v>2491</v>
      </c>
      <c r="D557" s="20" t="s">
        <v>2491</v>
      </c>
      <c r="E557" s="4" t="s">
        <v>2492</v>
      </c>
      <c r="F557" s="4" t="s">
        <v>10</v>
      </c>
      <c r="G557" s="17" t="s">
        <v>730</v>
      </c>
      <c r="H557" s="16" t="s">
        <v>539</v>
      </c>
      <c r="I557" s="16" t="s">
        <v>2509</v>
      </c>
      <c r="J557" s="16" t="s">
        <v>800</v>
      </c>
      <c r="K557" s="17" t="s">
        <v>2493</v>
      </c>
      <c r="L557" s="31" t="s">
        <v>703</v>
      </c>
      <c r="M557" s="3">
        <v>0</v>
      </c>
      <c r="N557" s="4">
        <v>0</v>
      </c>
      <c r="O557" s="4">
        <v>0</v>
      </c>
      <c r="P557" s="4">
        <v>0</v>
      </c>
      <c r="Q557" s="5">
        <f t="shared" si="28"/>
        <v>0</v>
      </c>
      <c r="R557" s="5">
        <v>900000</v>
      </c>
      <c r="S557" s="5">
        <v>0</v>
      </c>
      <c r="T557" s="5">
        <v>0</v>
      </c>
      <c r="U557" s="5">
        <f t="shared" si="29"/>
        <v>0</v>
      </c>
      <c r="V557" s="5">
        <v>900000</v>
      </c>
      <c r="W557" s="6">
        <v>0.05</v>
      </c>
      <c r="X557" s="35">
        <v>45931</v>
      </c>
      <c r="Y557" s="35">
        <v>45952</v>
      </c>
      <c r="Z557" s="4"/>
      <c r="AA557" s="21" t="s">
        <v>2638</v>
      </c>
      <c r="AB557" s="21" t="s">
        <v>2636</v>
      </c>
      <c r="AC557" s="34">
        <f t="shared" si="30"/>
        <v>45000</v>
      </c>
      <c r="AD557" s="4" t="s">
        <v>2605</v>
      </c>
    </row>
    <row r="558" spans="1:30">
      <c r="A558" s="4">
        <v>20150134</v>
      </c>
      <c r="B558" s="4" t="s">
        <v>630</v>
      </c>
      <c r="C558" s="4" t="s">
        <v>1456</v>
      </c>
      <c r="D558" s="20" t="s">
        <v>1456</v>
      </c>
      <c r="E558" s="4" t="s">
        <v>1005</v>
      </c>
      <c r="F558" s="4" t="s">
        <v>10</v>
      </c>
      <c r="G558" s="17" t="s">
        <v>730</v>
      </c>
      <c r="H558" s="16" t="s">
        <v>491</v>
      </c>
      <c r="I558" s="16" t="s">
        <v>262</v>
      </c>
      <c r="J558" s="16" t="s">
        <v>683</v>
      </c>
      <c r="K558" s="17" t="s">
        <v>1869</v>
      </c>
      <c r="L558" s="31" t="s">
        <v>703</v>
      </c>
      <c r="M558" s="3">
        <v>0</v>
      </c>
      <c r="N558" s="4">
        <v>0</v>
      </c>
      <c r="O558" s="4">
        <v>0</v>
      </c>
      <c r="P558" s="4">
        <v>0</v>
      </c>
      <c r="Q558" s="5">
        <f t="shared" si="28"/>
        <v>0</v>
      </c>
      <c r="R558" s="5">
        <v>10000</v>
      </c>
      <c r="S558" s="5">
        <v>0</v>
      </c>
      <c r="T558" s="5">
        <v>0</v>
      </c>
      <c r="U558" s="5">
        <f t="shared" si="29"/>
        <v>0</v>
      </c>
      <c r="V558" s="5">
        <v>10000</v>
      </c>
      <c r="W558" s="6">
        <v>0.05</v>
      </c>
      <c r="X558" s="35">
        <v>45931</v>
      </c>
      <c r="Y558" s="35">
        <v>45952</v>
      </c>
      <c r="Z558" s="4"/>
      <c r="AA558" s="21" t="s">
        <v>2653</v>
      </c>
      <c r="AB558" s="21" t="s">
        <v>2619</v>
      </c>
      <c r="AC558" s="34">
        <f t="shared" si="30"/>
        <v>500</v>
      </c>
      <c r="AD558" s="4" t="s">
        <v>2605</v>
      </c>
    </row>
    <row r="559" spans="1:30">
      <c r="A559" s="4">
        <v>20150404</v>
      </c>
      <c r="B559" s="4" t="s">
        <v>111</v>
      </c>
      <c r="C559" s="4" t="s">
        <v>1466</v>
      </c>
      <c r="D559" s="20" t="s">
        <v>1466</v>
      </c>
      <c r="E559" s="4" t="s">
        <v>1030</v>
      </c>
      <c r="F559" s="4" t="s">
        <v>10</v>
      </c>
      <c r="G559" s="17" t="s">
        <v>730</v>
      </c>
      <c r="H559" s="16" t="s">
        <v>14</v>
      </c>
      <c r="I559" s="16" t="s">
        <v>501</v>
      </c>
      <c r="J559" s="16" t="s">
        <v>678</v>
      </c>
      <c r="K559" s="17" t="s">
        <v>1876</v>
      </c>
      <c r="L559" s="31" t="s">
        <v>703</v>
      </c>
      <c r="M559" s="3">
        <v>0</v>
      </c>
      <c r="N559" s="4">
        <v>0</v>
      </c>
      <c r="O559" s="4">
        <v>0</v>
      </c>
      <c r="P559" s="4">
        <v>0</v>
      </c>
      <c r="Q559" s="5">
        <f t="shared" si="28"/>
        <v>0</v>
      </c>
      <c r="R559" s="5">
        <v>350000</v>
      </c>
      <c r="S559" s="5">
        <v>0</v>
      </c>
      <c r="T559" s="5">
        <v>0</v>
      </c>
      <c r="U559" s="5">
        <f t="shared" si="29"/>
        <v>0</v>
      </c>
      <c r="V559" s="5">
        <v>350000</v>
      </c>
      <c r="W559" s="6">
        <v>0.05</v>
      </c>
      <c r="X559" s="35">
        <v>45931</v>
      </c>
      <c r="Y559" s="35">
        <v>45952</v>
      </c>
      <c r="Z559" s="4"/>
      <c r="AA559" s="21" t="s">
        <v>2650</v>
      </c>
      <c r="AB559" s="21" t="s">
        <v>2621</v>
      </c>
      <c r="AC559" s="34">
        <f t="shared" si="30"/>
        <v>17500</v>
      </c>
      <c r="AD559" s="4" t="s">
        <v>2605</v>
      </c>
    </row>
    <row r="560" spans="1:30">
      <c r="A560" s="4">
        <v>20200081</v>
      </c>
      <c r="B560" s="4" t="s">
        <v>96</v>
      </c>
      <c r="C560" s="4" t="s">
        <v>1212</v>
      </c>
      <c r="D560" s="20" t="s">
        <v>1212</v>
      </c>
      <c r="E560" s="4" t="s">
        <v>328</v>
      </c>
      <c r="F560" s="4" t="s">
        <v>10</v>
      </c>
      <c r="G560" s="17" t="s">
        <v>730</v>
      </c>
      <c r="H560" s="16" t="s">
        <v>533</v>
      </c>
      <c r="I560" s="16" t="s">
        <v>532</v>
      </c>
      <c r="J560" s="16" t="s">
        <v>800</v>
      </c>
      <c r="K560" s="17" t="s">
        <v>1642</v>
      </c>
      <c r="L560" s="31" t="s">
        <v>703</v>
      </c>
      <c r="M560" s="3">
        <v>0</v>
      </c>
      <c r="N560" s="4">
        <v>0</v>
      </c>
      <c r="O560" s="4">
        <v>0</v>
      </c>
      <c r="P560" s="4">
        <v>0</v>
      </c>
      <c r="Q560" s="5">
        <f t="shared" si="28"/>
        <v>0</v>
      </c>
      <c r="R560" s="5">
        <v>200000</v>
      </c>
      <c r="S560" s="5">
        <v>0</v>
      </c>
      <c r="T560" s="5">
        <v>0</v>
      </c>
      <c r="U560" s="5">
        <f t="shared" si="29"/>
        <v>0</v>
      </c>
      <c r="V560" s="5">
        <v>200000</v>
      </c>
      <c r="W560" s="6">
        <v>0.05</v>
      </c>
      <c r="X560" s="35">
        <v>45931</v>
      </c>
      <c r="Y560" s="35">
        <v>45952</v>
      </c>
      <c r="Z560" s="4"/>
      <c r="AA560" s="21" t="s">
        <v>2616</v>
      </c>
      <c r="AB560" s="21" t="s">
        <v>2636</v>
      </c>
      <c r="AC560" s="34">
        <f t="shared" si="30"/>
        <v>10000</v>
      </c>
      <c r="AD560" s="4" t="s">
        <v>2605</v>
      </c>
    </row>
    <row r="561" spans="1:30">
      <c r="A561" s="4">
        <v>20110452</v>
      </c>
      <c r="B561" s="4" t="s">
        <v>966</v>
      </c>
      <c r="C561" s="4" t="s">
        <v>1461</v>
      </c>
      <c r="D561" s="20" t="s">
        <v>1461</v>
      </c>
      <c r="E561" s="4" t="s">
        <v>1007</v>
      </c>
      <c r="F561" s="4" t="s">
        <v>10</v>
      </c>
      <c r="G561" s="17" t="s">
        <v>730</v>
      </c>
      <c r="H561" s="16" t="s">
        <v>567</v>
      </c>
      <c r="I561" s="16" t="s">
        <v>503</v>
      </c>
      <c r="J561" s="16" t="s">
        <v>683</v>
      </c>
      <c r="K561" s="17" t="s">
        <v>1872</v>
      </c>
      <c r="L561" s="31" t="s">
        <v>703</v>
      </c>
      <c r="M561" s="3">
        <v>0</v>
      </c>
      <c r="N561" s="4">
        <v>0</v>
      </c>
      <c r="O561" s="4">
        <v>0</v>
      </c>
      <c r="P561" s="4">
        <v>0</v>
      </c>
      <c r="Q561" s="5">
        <f t="shared" si="28"/>
        <v>0</v>
      </c>
      <c r="R561" s="5">
        <v>1000000</v>
      </c>
      <c r="S561" s="5">
        <v>0</v>
      </c>
      <c r="T561" s="5">
        <v>0</v>
      </c>
      <c r="U561" s="5">
        <f t="shared" si="29"/>
        <v>0</v>
      </c>
      <c r="V561" s="5">
        <v>1000000</v>
      </c>
      <c r="W561" s="6">
        <v>0.05</v>
      </c>
      <c r="X561" s="35">
        <v>45931</v>
      </c>
      <c r="Y561" s="35">
        <v>45952</v>
      </c>
      <c r="Z561" s="4"/>
      <c r="AA561" s="21" t="s">
        <v>2622</v>
      </c>
      <c r="AB561" s="21" t="s">
        <v>2619</v>
      </c>
      <c r="AC561" s="34">
        <f t="shared" si="30"/>
        <v>50000</v>
      </c>
      <c r="AD561" s="4" t="s">
        <v>2605</v>
      </c>
    </row>
    <row r="562" spans="1:30">
      <c r="A562" s="4">
        <v>20230298</v>
      </c>
      <c r="B562" s="4" t="s">
        <v>1503</v>
      </c>
      <c r="C562" s="4" t="s">
        <v>1504</v>
      </c>
      <c r="D562" s="20" t="s">
        <v>1504</v>
      </c>
      <c r="E562" s="4" t="s">
        <v>1505</v>
      </c>
      <c r="F562" s="4" t="s">
        <v>10</v>
      </c>
      <c r="G562" s="17" t="s">
        <v>730</v>
      </c>
      <c r="H562" s="16" t="s">
        <v>815</v>
      </c>
      <c r="I562" s="16" t="s">
        <v>790</v>
      </c>
      <c r="J562" s="16" t="s">
        <v>908</v>
      </c>
      <c r="K562" s="17" t="s">
        <v>1927</v>
      </c>
      <c r="L562" s="31" t="s">
        <v>703</v>
      </c>
      <c r="M562" s="3">
        <v>0</v>
      </c>
      <c r="N562" s="4">
        <v>0</v>
      </c>
      <c r="O562" s="4">
        <v>0</v>
      </c>
      <c r="P562" s="4">
        <v>0</v>
      </c>
      <c r="Q562" s="5">
        <f t="shared" si="28"/>
        <v>0</v>
      </c>
      <c r="R562" s="5">
        <v>500000</v>
      </c>
      <c r="S562" s="5">
        <v>0</v>
      </c>
      <c r="T562" s="5">
        <v>0</v>
      </c>
      <c r="U562" s="5">
        <f t="shared" si="29"/>
        <v>0</v>
      </c>
      <c r="V562" s="5">
        <v>500000</v>
      </c>
      <c r="W562" s="6">
        <v>0.05</v>
      </c>
      <c r="X562" s="35">
        <v>45931</v>
      </c>
      <c r="Y562" s="35">
        <v>45952</v>
      </c>
      <c r="Z562" s="4"/>
      <c r="AA562" s="21" t="s">
        <v>2624</v>
      </c>
      <c r="AB562" s="21" t="s">
        <v>2625</v>
      </c>
      <c r="AC562" s="34">
        <f t="shared" si="30"/>
        <v>25000</v>
      </c>
      <c r="AD562" s="4" t="s">
        <v>2605</v>
      </c>
    </row>
    <row r="563" spans="1:30">
      <c r="A563" s="4">
        <v>20210132</v>
      </c>
      <c r="B563" s="4" t="s">
        <v>742</v>
      </c>
      <c r="C563" s="4" t="s">
        <v>1515</v>
      </c>
      <c r="D563" s="20" t="s">
        <v>1515</v>
      </c>
      <c r="E563" s="4" t="s">
        <v>2065</v>
      </c>
      <c r="F563" s="4" t="s">
        <v>10</v>
      </c>
      <c r="G563" s="17" t="s">
        <v>730</v>
      </c>
      <c r="H563" s="16" t="s">
        <v>522</v>
      </c>
      <c r="I563" s="16" t="s">
        <v>17</v>
      </c>
      <c r="J563" s="16" t="s">
        <v>908</v>
      </c>
      <c r="K563" s="17" t="s">
        <v>1917</v>
      </c>
      <c r="L563" s="31" t="s">
        <v>703</v>
      </c>
      <c r="M563" s="3">
        <v>0</v>
      </c>
      <c r="N563" s="4">
        <v>0</v>
      </c>
      <c r="O563" s="4">
        <v>0</v>
      </c>
      <c r="P563" s="4">
        <v>0</v>
      </c>
      <c r="Q563" s="5">
        <f t="shared" si="28"/>
        <v>0</v>
      </c>
      <c r="R563" s="5">
        <v>500000</v>
      </c>
      <c r="S563" s="5">
        <v>0</v>
      </c>
      <c r="T563" s="5">
        <v>0</v>
      </c>
      <c r="U563" s="5">
        <f t="shared" si="29"/>
        <v>0</v>
      </c>
      <c r="V563" s="5">
        <v>500000</v>
      </c>
      <c r="W563" s="6">
        <v>0.05</v>
      </c>
      <c r="X563" s="35">
        <v>45931</v>
      </c>
      <c r="Y563" s="35">
        <v>45952</v>
      </c>
      <c r="Z563" s="4"/>
      <c r="AA563" s="21" t="s">
        <v>2630</v>
      </c>
      <c r="AB563" s="21" t="s">
        <v>2625</v>
      </c>
      <c r="AC563" s="34">
        <f t="shared" si="30"/>
        <v>25000</v>
      </c>
      <c r="AD563" s="4" t="s">
        <v>2605</v>
      </c>
    </row>
    <row r="564" spans="1:30">
      <c r="A564" s="4">
        <v>20240011</v>
      </c>
      <c r="B564" s="4" t="s">
        <v>1033</v>
      </c>
      <c r="C564" s="4" t="s">
        <v>1509</v>
      </c>
      <c r="D564" s="20" t="s">
        <v>1509</v>
      </c>
      <c r="E564" s="4" t="s">
        <v>2066</v>
      </c>
      <c r="F564" s="4" t="s">
        <v>10</v>
      </c>
      <c r="G564" s="17" t="s">
        <v>730</v>
      </c>
      <c r="H564" s="16" t="s">
        <v>555</v>
      </c>
      <c r="I564" s="16" t="s">
        <v>556</v>
      </c>
      <c r="J564" s="16" t="s">
        <v>258</v>
      </c>
      <c r="K564" s="17" t="s">
        <v>1914</v>
      </c>
      <c r="L564" s="31" t="s">
        <v>703</v>
      </c>
      <c r="M564" s="3">
        <v>0</v>
      </c>
      <c r="N564" s="4">
        <v>0</v>
      </c>
      <c r="O564" s="4">
        <v>0</v>
      </c>
      <c r="P564" s="4">
        <v>0</v>
      </c>
      <c r="Q564" s="5">
        <f t="shared" si="28"/>
        <v>0</v>
      </c>
      <c r="R564" s="5">
        <v>600000</v>
      </c>
      <c r="S564" s="5">
        <v>0</v>
      </c>
      <c r="T564" s="5">
        <v>0</v>
      </c>
      <c r="U564" s="5">
        <f t="shared" si="29"/>
        <v>0</v>
      </c>
      <c r="V564" s="5">
        <v>600000</v>
      </c>
      <c r="W564" s="6">
        <v>0.05</v>
      </c>
      <c r="X564" s="35">
        <v>45931</v>
      </c>
      <c r="Y564" s="35">
        <v>45952</v>
      </c>
      <c r="Z564" s="4"/>
      <c r="AA564" s="21" t="s">
        <v>2642</v>
      </c>
      <c r="AB564" s="21" t="s">
        <v>2643</v>
      </c>
      <c r="AC564" s="34">
        <f t="shared" si="30"/>
        <v>30000</v>
      </c>
      <c r="AD564" s="4" t="s">
        <v>2605</v>
      </c>
    </row>
    <row r="565" spans="1:30">
      <c r="A565" s="4">
        <v>20230062</v>
      </c>
      <c r="B565" s="4" t="s">
        <v>817</v>
      </c>
      <c r="C565" s="4" t="s">
        <v>1473</v>
      </c>
      <c r="D565" s="20" t="s">
        <v>2169</v>
      </c>
      <c r="E565" s="4" t="s">
        <v>1010</v>
      </c>
      <c r="F565" s="4" t="s">
        <v>10</v>
      </c>
      <c r="G565" s="17" t="s">
        <v>730</v>
      </c>
      <c r="H565" s="16" t="s">
        <v>2339</v>
      </c>
      <c r="I565" s="16" t="s">
        <v>17</v>
      </c>
      <c r="J565" s="16" t="s">
        <v>908</v>
      </c>
      <c r="K565" s="17" t="s">
        <v>1884</v>
      </c>
      <c r="L565" s="31" t="s">
        <v>703</v>
      </c>
      <c r="M565" s="3">
        <v>0</v>
      </c>
      <c r="N565" s="4">
        <v>0</v>
      </c>
      <c r="O565" s="4">
        <v>0</v>
      </c>
      <c r="P565" s="4">
        <v>0</v>
      </c>
      <c r="Q565" s="5">
        <f t="shared" si="28"/>
        <v>0</v>
      </c>
      <c r="R565" s="5">
        <v>2000000</v>
      </c>
      <c r="S565" s="5">
        <v>0</v>
      </c>
      <c r="T565" s="5">
        <v>0</v>
      </c>
      <c r="U565" s="5">
        <f t="shared" si="29"/>
        <v>0</v>
      </c>
      <c r="V565" s="5">
        <v>2000000</v>
      </c>
      <c r="W565" s="6">
        <v>0.05</v>
      </c>
      <c r="X565" s="35">
        <v>45931</v>
      </c>
      <c r="Y565" s="35">
        <v>45952</v>
      </c>
      <c r="Z565" s="4"/>
      <c r="AA565" s="21" t="s">
        <v>2654</v>
      </c>
      <c r="AB565" s="21" t="s">
        <v>2625</v>
      </c>
      <c r="AC565" s="34">
        <f t="shared" si="30"/>
        <v>100000</v>
      </c>
      <c r="AD565" s="4" t="s">
        <v>2605</v>
      </c>
    </row>
    <row r="566" spans="1:30">
      <c r="A566" s="4">
        <v>20220526</v>
      </c>
      <c r="B566" s="4" t="s">
        <v>824</v>
      </c>
      <c r="C566" s="4" t="s">
        <v>1486</v>
      </c>
      <c r="D566" s="20" t="s">
        <v>1486</v>
      </c>
      <c r="E566" s="4" t="s">
        <v>830</v>
      </c>
      <c r="F566" s="4" t="s">
        <v>10</v>
      </c>
      <c r="G566" s="17" t="s">
        <v>730</v>
      </c>
      <c r="H566" s="16" t="s">
        <v>1065</v>
      </c>
      <c r="I566" s="16" t="s">
        <v>577</v>
      </c>
      <c r="J566" s="16" t="s">
        <v>712</v>
      </c>
      <c r="K566" s="17" t="s">
        <v>1895</v>
      </c>
      <c r="L566" s="31" t="s">
        <v>703</v>
      </c>
      <c r="M566" s="3">
        <v>0</v>
      </c>
      <c r="N566" s="4">
        <v>0</v>
      </c>
      <c r="O566" s="4">
        <v>0</v>
      </c>
      <c r="P566" s="4">
        <v>0</v>
      </c>
      <c r="Q566" s="5">
        <f t="shared" si="28"/>
        <v>0</v>
      </c>
      <c r="R566" s="5">
        <v>400000</v>
      </c>
      <c r="S566" s="5">
        <v>0</v>
      </c>
      <c r="T566" s="5">
        <v>0</v>
      </c>
      <c r="U566" s="5">
        <f t="shared" si="29"/>
        <v>0</v>
      </c>
      <c r="V566" s="5">
        <v>400000</v>
      </c>
      <c r="W566" s="6">
        <v>0.05</v>
      </c>
      <c r="X566" s="35">
        <v>45931</v>
      </c>
      <c r="Y566" s="35">
        <v>45952</v>
      </c>
      <c r="Z566" s="4"/>
      <c r="AA566" s="21" t="s">
        <v>2656</v>
      </c>
      <c r="AB566" s="21" t="s">
        <v>2618</v>
      </c>
      <c r="AC566" s="34">
        <f t="shared" si="30"/>
        <v>20000</v>
      </c>
      <c r="AD566" s="4" t="s">
        <v>2605</v>
      </c>
    </row>
    <row r="567" spans="1:30">
      <c r="A567" s="4">
        <v>20220281</v>
      </c>
      <c r="B567" s="4" t="s">
        <v>848</v>
      </c>
      <c r="C567" s="4" t="s">
        <v>1506</v>
      </c>
      <c r="D567" s="20" t="s">
        <v>1506</v>
      </c>
      <c r="E567" s="4" t="s">
        <v>2075</v>
      </c>
      <c r="F567" s="4" t="s">
        <v>10</v>
      </c>
      <c r="G567" s="17" t="s">
        <v>730</v>
      </c>
      <c r="H567" s="16" t="s">
        <v>539</v>
      </c>
      <c r="I567" s="16" t="s">
        <v>2509</v>
      </c>
      <c r="J567" s="16" t="s">
        <v>800</v>
      </c>
      <c r="K567" s="17" t="s">
        <v>1911</v>
      </c>
      <c r="L567" s="31" t="s">
        <v>703</v>
      </c>
      <c r="M567" s="3">
        <v>0</v>
      </c>
      <c r="N567" s="4">
        <v>0</v>
      </c>
      <c r="O567" s="4">
        <v>0</v>
      </c>
      <c r="P567" s="4">
        <v>0</v>
      </c>
      <c r="Q567" s="5">
        <f t="shared" si="28"/>
        <v>0</v>
      </c>
      <c r="R567" s="5">
        <v>400000</v>
      </c>
      <c r="S567" s="5">
        <v>0</v>
      </c>
      <c r="T567" s="5">
        <v>0</v>
      </c>
      <c r="U567" s="5">
        <f t="shared" si="29"/>
        <v>0</v>
      </c>
      <c r="V567" s="5">
        <v>400000</v>
      </c>
      <c r="W567" s="6">
        <v>0.05</v>
      </c>
      <c r="X567" s="35">
        <v>45931</v>
      </c>
      <c r="Y567" s="35">
        <v>45952</v>
      </c>
      <c r="Z567" s="4"/>
      <c r="AA567" s="21" t="s">
        <v>2638</v>
      </c>
      <c r="AB567" s="21" t="s">
        <v>2636</v>
      </c>
      <c r="AC567" s="34">
        <f t="shared" si="30"/>
        <v>20000</v>
      </c>
      <c r="AD567" s="4" t="s">
        <v>2605</v>
      </c>
    </row>
    <row r="568" spans="1:30">
      <c r="A568" s="4">
        <v>20220378</v>
      </c>
      <c r="B568" s="4" t="s">
        <v>917</v>
      </c>
      <c r="C568" s="4" t="s">
        <v>1502</v>
      </c>
      <c r="D568" s="20" t="s">
        <v>1502</v>
      </c>
      <c r="E568" s="4" t="s">
        <v>2076</v>
      </c>
      <c r="F568" s="4" t="s">
        <v>10</v>
      </c>
      <c r="G568" s="17" t="s">
        <v>730</v>
      </c>
      <c r="H568" s="16" t="s">
        <v>1069</v>
      </c>
      <c r="I568" s="26" t="s">
        <v>790</v>
      </c>
      <c r="J568" s="16" t="s">
        <v>908</v>
      </c>
      <c r="K568" s="17" t="s">
        <v>1910</v>
      </c>
      <c r="L568" s="31" t="s">
        <v>703</v>
      </c>
      <c r="M568" s="3">
        <v>0</v>
      </c>
      <c r="N568" s="4">
        <v>0</v>
      </c>
      <c r="O568" s="4">
        <v>0</v>
      </c>
      <c r="P568" s="4">
        <v>0</v>
      </c>
      <c r="Q568" s="5">
        <f t="shared" si="28"/>
        <v>0</v>
      </c>
      <c r="R568" s="5">
        <v>3000000</v>
      </c>
      <c r="S568" s="5">
        <v>0</v>
      </c>
      <c r="T568" s="5">
        <v>0</v>
      </c>
      <c r="U568" s="5">
        <f t="shared" si="29"/>
        <v>0</v>
      </c>
      <c r="V568" s="5">
        <v>3000000</v>
      </c>
      <c r="W568" s="6">
        <v>0.05</v>
      </c>
      <c r="X568" s="35">
        <v>45931</v>
      </c>
      <c r="Y568" s="35">
        <v>45952</v>
      </c>
      <c r="Z568" s="4"/>
      <c r="AA568" s="21" t="s">
        <v>2628</v>
      </c>
      <c r="AB568" s="21" t="s">
        <v>2625</v>
      </c>
      <c r="AC568" s="34">
        <f t="shared" si="30"/>
        <v>150000</v>
      </c>
      <c r="AD568" s="4" t="s">
        <v>2605</v>
      </c>
    </row>
    <row r="569" spans="1:30">
      <c r="A569" s="4">
        <v>20220566</v>
      </c>
      <c r="B569" s="4" t="s">
        <v>894</v>
      </c>
      <c r="C569" s="4" t="s">
        <v>1513</v>
      </c>
      <c r="D569" s="20" t="s">
        <v>1513</v>
      </c>
      <c r="E569" s="4" t="s">
        <v>2067</v>
      </c>
      <c r="F569" s="4" t="s">
        <v>10</v>
      </c>
      <c r="G569" s="17" t="s">
        <v>730</v>
      </c>
      <c r="H569" s="16" t="s">
        <v>14</v>
      </c>
      <c r="I569" s="16" t="s">
        <v>501</v>
      </c>
      <c r="J569" s="16" t="s">
        <v>678</v>
      </c>
      <c r="K569" s="17" t="s">
        <v>1915</v>
      </c>
      <c r="L569" s="31" t="s">
        <v>703</v>
      </c>
      <c r="M569" s="3">
        <v>0</v>
      </c>
      <c r="N569" s="4">
        <v>0</v>
      </c>
      <c r="O569" s="4">
        <v>0</v>
      </c>
      <c r="P569" s="4">
        <v>0</v>
      </c>
      <c r="Q569" s="5">
        <f t="shared" si="28"/>
        <v>0</v>
      </c>
      <c r="R569" s="5">
        <v>400000</v>
      </c>
      <c r="S569" s="5">
        <v>0</v>
      </c>
      <c r="T569" s="5">
        <v>0</v>
      </c>
      <c r="U569" s="5">
        <f t="shared" si="29"/>
        <v>0</v>
      </c>
      <c r="V569" s="5">
        <v>400000</v>
      </c>
      <c r="W569" s="6">
        <v>0.05</v>
      </c>
      <c r="X569" s="35">
        <v>45931</v>
      </c>
      <c r="Y569" s="35">
        <v>45952</v>
      </c>
      <c r="Z569" s="4"/>
      <c r="AA569" s="21" t="s">
        <v>2650</v>
      </c>
      <c r="AB569" s="21" t="s">
        <v>2621</v>
      </c>
      <c r="AC569" s="34">
        <f t="shared" si="30"/>
        <v>20000</v>
      </c>
      <c r="AD569" s="4" t="s">
        <v>2605</v>
      </c>
    </row>
    <row r="570" spans="1:30">
      <c r="A570" s="4">
        <v>20220412</v>
      </c>
      <c r="B570" s="4" t="s">
        <v>853</v>
      </c>
      <c r="C570" s="4" t="s">
        <v>1497</v>
      </c>
      <c r="D570" s="20" t="s">
        <v>1497</v>
      </c>
      <c r="E570" s="4" t="s">
        <v>857</v>
      </c>
      <c r="F570" s="4" t="s">
        <v>10</v>
      </c>
      <c r="G570" s="17" t="s">
        <v>730</v>
      </c>
      <c r="H570" s="16" t="s">
        <v>994</v>
      </c>
      <c r="I570" s="16" t="s">
        <v>503</v>
      </c>
      <c r="J570" s="16" t="s">
        <v>683</v>
      </c>
      <c r="K570" s="17" t="s">
        <v>1905</v>
      </c>
      <c r="L570" s="31" t="s">
        <v>703</v>
      </c>
      <c r="M570" s="3">
        <v>0</v>
      </c>
      <c r="N570" s="4">
        <v>0</v>
      </c>
      <c r="O570" s="4">
        <v>0</v>
      </c>
      <c r="P570" s="4">
        <v>0</v>
      </c>
      <c r="Q570" s="5">
        <f t="shared" si="28"/>
        <v>0</v>
      </c>
      <c r="R570" s="5">
        <v>1200000</v>
      </c>
      <c r="S570" s="5">
        <v>0</v>
      </c>
      <c r="T570" s="5">
        <v>0</v>
      </c>
      <c r="U570" s="5">
        <f t="shared" si="29"/>
        <v>0</v>
      </c>
      <c r="V570" s="5">
        <v>1200000</v>
      </c>
      <c r="W570" s="6">
        <v>0.05</v>
      </c>
      <c r="X570" s="35">
        <v>45931</v>
      </c>
      <c r="Y570" s="35">
        <v>45952</v>
      </c>
      <c r="Z570" s="4"/>
      <c r="AA570" s="21" t="s">
        <v>2622</v>
      </c>
      <c r="AB570" s="21" t="s">
        <v>2619</v>
      </c>
      <c r="AC570" s="34">
        <f t="shared" si="30"/>
        <v>60000</v>
      </c>
      <c r="AD570" s="4" t="s">
        <v>2605</v>
      </c>
    </row>
    <row r="571" spans="1:30">
      <c r="A571" s="4">
        <v>20250058</v>
      </c>
      <c r="B571" s="4" t="s">
        <v>863</v>
      </c>
      <c r="C571" s="4" t="s">
        <v>1356</v>
      </c>
      <c r="D571" s="20" t="s">
        <v>1356</v>
      </c>
      <c r="E571" s="4" t="s">
        <v>959</v>
      </c>
      <c r="F571" s="4" t="s">
        <v>10</v>
      </c>
      <c r="G571" s="17" t="s">
        <v>730</v>
      </c>
      <c r="H571" s="16" t="s">
        <v>25</v>
      </c>
      <c r="I571" s="16" t="s">
        <v>17</v>
      </c>
      <c r="J571" s="16" t="s">
        <v>908</v>
      </c>
      <c r="K571" s="17" t="s">
        <v>1779</v>
      </c>
      <c r="L571" s="31" t="s">
        <v>703</v>
      </c>
      <c r="M571" s="3">
        <v>0</v>
      </c>
      <c r="N571" s="4">
        <v>0</v>
      </c>
      <c r="O571" s="4">
        <v>0</v>
      </c>
      <c r="P571" s="4">
        <v>0</v>
      </c>
      <c r="Q571" s="5">
        <f t="shared" si="28"/>
        <v>0</v>
      </c>
      <c r="R571" s="5">
        <v>2500000</v>
      </c>
      <c r="S571" s="5">
        <v>0</v>
      </c>
      <c r="T571" s="5">
        <v>0</v>
      </c>
      <c r="U571" s="5">
        <f t="shared" si="29"/>
        <v>0</v>
      </c>
      <c r="V571" s="5">
        <v>2500000</v>
      </c>
      <c r="W571" s="6">
        <v>0.05</v>
      </c>
      <c r="X571" s="35">
        <v>45931</v>
      </c>
      <c r="Y571" s="35">
        <v>45952</v>
      </c>
      <c r="Z571" s="4"/>
      <c r="AA571" s="21" t="s">
        <v>2643</v>
      </c>
      <c r="AB571" s="21" t="s">
        <v>2625</v>
      </c>
      <c r="AC571" s="34">
        <f t="shared" si="30"/>
        <v>125000</v>
      </c>
      <c r="AD571" s="4" t="s">
        <v>2605</v>
      </c>
    </row>
    <row r="572" spans="1:30">
      <c r="A572" s="4">
        <v>20220508</v>
      </c>
      <c r="B572" s="4" t="s">
        <v>887</v>
      </c>
      <c r="C572" s="4" t="s">
        <v>1507</v>
      </c>
      <c r="D572" s="20" t="s">
        <v>1507</v>
      </c>
      <c r="E572" s="4" t="s">
        <v>2077</v>
      </c>
      <c r="F572" s="4" t="s">
        <v>10</v>
      </c>
      <c r="G572" s="17" t="s">
        <v>730</v>
      </c>
      <c r="H572" s="16" t="s">
        <v>575</v>
      </c>
      <c r="I572" s="16" t="s">
        <v>575</v>
      </c>
      <c r="J572" s="16" t="s">
        <v>712</v>
      </c>
      <c r="K572" s="17" t="s">
        <v>1912</v>
      </c>
      <c r="L572" s="31" t="s">
        <v>703</v>
      </c>
      <c r="M572" s="3">
        <v>0</v>
      </c>
      <c r="N572" s="4">
        <v>0</v>
      </c>
      <c r="O572" s="4">
        <v>0</v>
      </c>
      <c r="P572" s="4">
        <v>0</v>
      </c>
      <c r="Q572" s="5">
        <f t="shared" si="28"/>
        <v>0</v>
      </c>
      <c r="R572" s="5">
        <v>180000</v>
      </c>
      <c r="S572" s="5">
        <v>0</v>
      </c>
      <c r="T572" s="5">
        <v>0</v>
      </c>
      <c r="U572" s="5">
        <f t="shared" si="29"/>
        <v>0</v>
      </c>
      <c r="V572" s="5">
        <v>180000</v>
      </c>
      <c r="W572" s="6">
        <v>0.05</v>
      </c>
      <c r="X572" s="35">
        <v>45931</v>
      </c>
      <c r="Y572" s="35">
        <v>45952</v>
      </c>
      <c r="Z572" s="4"/>
      <c r="AA572" s="21" t="s">
        <v>2632</v>
      </c>
      <c r="AB572" s="21" t="s">
        <v>2618</v>
      </c>
      <c r="AC572" s="34">
        <f t="shared" si="30"/>
        <v>9000</v>
      </c>
      <c r="AD572" s="4" t="s">
        <v>2605</v>
      </c>
    </row>
    <row r="573" spans="1:30">
      <c r="A573" s="4">
        <v>20220523</v>
      </c>
      <c r="B573" s="4" t="s">
        <v>888</v>
      </c>
      <c r="C573" s="4" t="s">
        <v>1472</v>
      </c>
      <c r="D573" s="20" t="s">
        <v>1472</v>
      </c>
      <c r="E573" s="4" t="s">
        <v>889</v>
      </c>
      <c r="F573" s="4" t="s">
        <v>10</v>
      </c>
      <c r="G573" s="17" t="s">
        <v>730</v>
      </c>
      <c r="H573" s="16" t="s">
        <v>16</v>
      </c>
      <c r="I573" s="16" t="s">
        <v>17</v>
      </c>
      <c r="J573" s="16" t="s">
        <v>908</v>
      </c>
      <c r="K573" s="17" t="s">
        <v>1883</v>
      </c>
      <c r="L573" s="31" t="s">
        <v>703</v>
      </c>
      <c r="M573" s="3">
        <v>0</v>
      </c>
      <c r="N573" s="4">
        <v>0</v>
      </c>
      <c r="O573" s="4">
        <v>0</v>
      </c>
      <c r="P573" s="4">
        <v>0</v>
      </c>
      <c r="Q573" s="5">
        <f t="shared" si="28"/>
        <v>0</v>
      </c>
      <c r="R573" s="5">
        <v>2000000</v>
      </c>
      <c r="S573" s="5">
        <v>0</v>
      </c>
      <c r="T573" s="5">
        <v>0</v>
      </c>
      <c r="U573" s="5">
        <f t="shared" si="29"/>
        <v>0</v>
      </c>
      <c r="V573" s="5">
        <v>2000000</v>
      </c>
      <c r="W573" s="6">
        <v>0.05</v>
      </c>
      <c r="X573" s="35">
        <v>45931</v>
      </c>
      <c r="Y573" s="35">
        <v>45952</v>
      </c>
      <c r="Z573" s="4"/>
      <c r="AA573" s="21" t="s">
        <v>2654</v>
      </c>
      <c r="AB573" s="21" t="s">
        <v>2625</v>
      </c>
      <c r="AC573" s="34">
        <f t="shared" si="30"/>
        <v>100000</v>
      </c>
      <c r="AD573" s="4" t="s">
        <v>2605</v>
      </c>
    </row>
    <row r="574" spans="1:30">
      <c r="A574" s="4">
        <v>20230110</v>
      </c>
      <c r="B574" s="4" t="s">
        <v>2044</v>
      </c>
      <c r="C574" s="4" t="s">
        <v>2047</v>
      </c>
      <c r="D574" s="20" t="s">
        <v>2047</v>
      </c>
      <c r="E574" s="4" t="s">
        <v>2246</v>
      </c>
      <c r="F574" s="4" t="s">
        <v>10</v>
      </c>
      <c r="G574" s="17" t="s">
        <v>730</v>
      </c>
      <c r="H574" s="16" t="s">
        <v>2045</v>
      </c>
      <c r="I574" s="16" t="s">
        <v>17</v>
      </c>
      <c r="J574" s="16" t="s">
        <v>908</v>
      </c>
      <c r="K574" s="17" t="s">
        <v>2046</v>
      </c>
      <c r="L574" s="31" t="s">
        <v>703</v>
      </c>
      <c r="M574" s="3">
        <v>0</v>
      </c>
      <c r="N574" s="4">
        <v>0</v>
      </c>
      <c r="O574" s="4">
        <v>0</v>
      </c>
      <c r="P574" s="4">
        <v>0</v>
      </c>
      <c r="Q574" s="5">
        <f t="shared" si="28"/>
        <v>0</v>
      </c>
      <c r="R574" s="5">
        <v>600000</v>
      </c>
      <c r="S574" s="5">
        <v>0</v>
      </c>
      <c r="T574" s="5">
        <v>0</v>
      </c>
      <c r="U574" s="5">
        <f t="shared" si="29"/>
        <v>0</v>
      </c>
      <c r="V574" s="5">
        <v>600000</v>
      </c>
      <c r="W574" s="6">
        <v>0.05</v>
      </c>
      <c r="X574" s="35">
        <v>45931</v>
      </c>
      <c r="Y574" s="35">
        <v>45952</v>
      </c>
      <c r="Z574" s="4"/>
      <c r="AA574" s="21" t="s">
        <v>2654</v>
      </c>
      <c r="AB574" s="21" t="s">
        <v>2625</v>
      </c>
      <c r="AC574" s="34">
        <f t="shared" si="30"/>
        <v>30000</v>
      </c>
      <c r="AD574" s="4" t="s">
        <v>2605</v>
      </c>
    </row>
    <row r="575" spans="1:30">
      <c r="A575" s="4">
        <v>20230193</v>
      </c>
      <c r="B575" s="4" t="s">
        <v>936</v>
      </c>
      <c r="C575" s="4" t="s">
        <v>1478</v>
      </c>
      <c r="D575" s="20" t="s">
        <v>1478</v>
      </c>
      <c r="E575" s="4" t="s">
        <v>1015</v>
      </c>
      <c r="F575" s="4" t="s">
        <v>10</v>
      </c>
      <c r="G575" s="17" t="s">
        <v>730</v>
      </c>
      <c r="H575" s="16" t="s">
        <v>993</v>
      </c>
      <c r="I575" s="16" t="s">
        <v>264</v>
      </c>
      <c r="J575" s="16" t="s">
        <v>704</v>
      </c>
      <c r="K575" s="17" t="s">
        <v>1888</v>
      </c>
      <c r="L575" s="31" t="s">
        <v>703</v>
      </c>
      <c r="M575" s="3">
        <v>0</v>
      </c>
      <c r="N575" s="4">
        <v>0</v>
      </c>
      <c r="O575" s="4">
        <v>0</v>
      </c>
      <c r="P575" s="4">
        <v>0</v>
      </c>
      <c r="Q575" s="5">
        <f t="shared" si="28"/>
        <v>0</v>
      </c>
      <c r="R575" s="5">
        <v>1000000</v>
      </c>
      <c r="S575" s="5">
        <v>0</v>
      </c>
      <c r="T575" s="5">
        <v>0</v>
      </c>
      <c r="U575" s="5">
        <f t="shared" si="29"/>
        <v>0</v>
      </c>
      <c r="V575" s="5">
        <v>1000000</v>
      </c>
      <c r="W575" s="6">
        <v>0.05</v>
      </c>
      <c r="X575" s="35">
        <v>45931</v>
      </c>
      <c r="Y575" s="35">
        <v>45952</v>
      </c>
      <c r="Z575" s="4"/>
      <c r="AA575" s="21" t="s">
        <v>2647</v>
      </c>
      <c r="AB575" s="21" t="s">
        <v>2641</v>
      </c>
      <c r="AC575" s="34">
        <f t="shared" si="30"/>
        <v>50000</v>
      </c>
      <c r="AD575" s="4" t="s">
        <v>2605</v>
      </c>
    </row>
    <row r="576" spans="1:30">
      <c r="A576" s="4">
        <v>20230279</v>
      </c>
      <c r="B576" s="4" t="s">
        <v>1000</v>
      </c>
      <c r="C576" s="4" t="s">
        <v>1508</v>
      </c>
      <c r="D576" s="20" t="s">
        <v>1508</v>
      </c>
      <c r="E576" s="4" t="s">
        <v>1970</v>
      </c>
      <c r="F576" s="4" t="s">
        <v>10</v>
      </c>
      <c r="G576" s="17" t="s">
        <v>730</v>
      </c>
      <c r="H576" s="16" t="s">
        <v>533</v>
      </c>
      <c r="I576" s="16" t="s">
        <v>532</v>
      </c>
      <c r="J576" s="16" t="s">
        <v>800</v>
      </c>
      <c r="K576" s="17" t="s">
        <v>1913</v>
      </c>
      <c r="L576" s="31" t="s">
        <v>703</v>
      </c>
      <c r="M576" s="3">
        <v>0</v>
      </c>
      <c r="N576" s="4">
        <v>0</v>
      </c>
      <c r="O576" s="4">
        <v>0</v>
      </c>
      <c r="P576" s="4">
        <v>0</v>
      </c>
      <c r="Q576" s="5">
        <f t="shared" si="28"/>
        <v>0</v>
      </c>
      <c r="R576" s="5">
        <v>400000</v>
      </c>
      <c r="S576" s="5">
        <v>0</v>
      </c>
      <c r="T576" s="5">
        <v>0</v>
      </c>
      <c r="U576" s="5">
        <f t="shared" si="29"/>
        <v>0</v>
      </c>
      <c r="V576" s="5">
        <v>400000</v>
      </c>
      <c r="W576" s="6">
        <v>0.05</v>
      </c>
      <c r="X576" s="35">
        <v>45931</v>
      </c>
      <c r="Y576" s="35">
        <v>45952</v>
      </c>
      <c r="Z576" s="4"/>
      <c r="AA576" s="21" t="s">
        <v>2616</v>
      </c>
      <c r="AB576" s="21" t="s">
        <v>2636</v>
      </c>
      <c r="AC576" s="34">
        <f t="shared" si="30"/>
        <v>20000</v>
      </c>
      <c r="AD576" s="4" t="s">
        <v>2605</v>
      </c>
    </row>
    <row r="577" spans="1:30">
      <c r="A577" s="4">
        <v>20230287</v>
      </c>
      <c r="B577" s="4" t="s">
        <v>2377</v>
      </c>
      <c r="C577" s="4" t="s">
        <v>2378</v>
      </c>
      <c r="D577" s="20" t="s">
        <v>2378</v>
      </c>
      <c r="E577" s="4" t="s">
        <v>2078</v>
      </c>
      <c r="F577" s="4" t="s">
        <v>10</v>
      </c>
      <c r="G577" s="17" t="s">
        <v>730</v>
      </c>
      <c r="H577" s="16" t="s">
        <v>1053</v>
      </c>
      <c r="I577" s="16" t="s">
        <v>580</v>
      </c>
      <c r="J577" s="16" t="s">
        <v>712</v>
      </c>
      <c r="K577" s="17" t="s">
        <v>2410</v>
      </c>
      <c r="L577" s="31" t="s">
        <v>703</v>
      </c>
      <c r="M577" s="3">
        <v>0</v>
      </c>
      <c r="N577" s="4">
        <v>0</v>
      </c>
      <c r="O577" s="4">
        <v>0</v>
      </c>
      <c r="P577" s="4">
        <v>0</v>
      </c>
      <c r="Q577" s="5">
        <f t="shared" si="28"/>
        <v>0</v>
      </c>
      <c r="R577" s="5">
        <v>468000</v>
      </c>
      <c r="S577" s="5">
        <v>0</v>
      </c>
      <c r="T577" s="5">
        <v>0</v>
      </c>
      <c r="U577" s="5">
        <f t="shared" si="29"/>
        <v>0</v>
      </c>
      <c r="V577" s="5">
        <v>468000</v>
      </c>
      <c r="W577" s="6">
        <v>0.05</v>
      </c>
      <c r="X577" s="35">
        <v>45931</v>
      </c>
      <c r="Y577" s="35">
        <v>45952</v>
      </c>
      <c r="Z577" s="4"/>
      <c r="AA577" s="21" t="s">
        <v>2657</v>
      </c>
      <c r="AB577" s="21" t="s">
        <v>2618</v>
      </c>
      <c r="AC577" s="34">
        <f t="shared" si="30"/>
        <v>23400</v>
      </c>
      <c r="AD577" s="4" t="s">
        <v>2605</v>
      </c>
    </row>
    <row r="578" spans="1:30">
      <c r="A578" s="4">
        <v>20230309</v>
      </c>
      <c r="B578" s="4" t="s">
        <v>1004</v>
      </c>
      <c r="C578" s="4" t="s">
        <v>2172</v>
      </c>
      <c r="D578" s="20" t="s">
        <v>2172</v>
      </c>
      <c r="E578" s="4" t="s">
        <v>2242</v>
      </c>
      <c r="F578" s="4" t="s">
        <v>10</v>
      </c>
      <c r="G578" s="17" t="s">
        <v>730</v>
      </c>
      <c r="H578" s="16" t="s">
        <v>1062</v>
      </c>
      <c r="I578" s="16" t="s">
        <v>262</v>
      </c>
      <c r="J578" s="16" t="s">
        <v>683</v>
      </c>
      <c r="K578" s="17" t="s">
        <v>1870</v>
      </c>
      <c r="L578" s="31" t="s">
        <v>703</v>
      </c>
      <c r="M578" s="3">
        <v>0</v>
      </c>
      <c r="N578" s="4">
        <v>0</v>
      </c>
      <c r="O578" s="4">
        <v>0</v>
      </c>
      <c r="P578" s="4">
        <v>0</v>
      </c>
      <c r="Q578" s="5">
        <f t="shared" si="28"/>
        <v>0</v>
      </c>
      <c r="R578" s="5">
        <v>500000</v>
      </c>
      <c r="S578" s="5">
        <v>0</v>
      </c>
      <c r="T578" s="5">
        <v>0</v>
      </c>
      <c r="U578" s="5">
        <f t="shared" si="29"/>
        <v>0</v>
      </c>
      <c r="V578" s="5">
        <v>500000</v>
      </c>
      <c r="W578" s="6">
        <v>0.05</v>
      </c>
      <c r="X578" s="35">
        <v>45931</v>
      </c>
      <c r="Y578" s="35">
        <v>45952</v>
      </c>
      <c r="Z578" s="4"/>
      <c r="AA578" s="21" t="s">
        <v>2623</v>
      </c>
      <c r="AB578" s="21" t="s">
        <v>2619</v>
      </c>
      <c r="AC578" s="34">
        <f t="shared" si="30"/>
        <v>25000</v>
      </c>
      <c r="AD578" s="4" t="s">
        <v>2605</v>
      </c>
    </row>
    <row r="579" spans="1:30">
      <c r="A579" s="4">
        <v>20240049</v>
      </c>
      <c r="B579" s="4" t="s">
        <v>2542</v>
      </c>
      <c r="C579" s="4" t="s">
        <v>2543</v>
      </c>
      <c r="D579" s="20" t="s">
        <v>2543</v>
      </c>
      <c r="E579" s="4" t="s">
        <v>2564</v>
      </c>
      <c r="F579" s="4" t="s">
        <v>10</v>
      </c>
      <c r="G579" s="17" t="s">
        <v>730</v>
      </c>
      <c r="H579" s="16" t="s">
        <v>16</v>
      </c>
      <c r="I579" s="16" t="s">
        <v>17</v>
      </c>
      <c r="J579" s="16" t="s">
        <v>908</v>
      </c>
      <c r="K579" s="17" t="s">
        <v>2591</v>
      </c>
      <c r="L579" s="31" t="s">
        <v>703</v>
      </c>
      <c r="M579" s="3">
        <v>0</v>
      </c>
      <c r="N579" s="4">
        <v>0</v>
      </c>
      <c r="O579" s="4">
        <v>0</v>
      </c>
      <c r="P579" s="4">
        <v>0</v>
      </c>
      <c r="Q579" s="5">
        <f t="shared" si="28"/>
        <v>0</v>
      </c>
      <c r="R579" s="5">
        <v>500000</v>
      </c>
      <c r="S579" s="5">
        <v>0</v>
      </c>
      <c r="T579" s="5">
        <v>0</v>
      </c>
      <c r="U579" s="5">
        <f t="shared" si="29"/>
        <v>0</v>
      </c>
      <c r="V579" s="5">
        <v>500000</v>
      </c>
      <c r="W579" s="6">
        <v>0.05</v>
      </c>
      <c r="X579" s="35">
        <v>45931</v>
      </c>
      <c r="Y579" s="35">
        <v>45952</v>
      </c>
      <c r="Z579" s="4"/>
      <c r="AA579" s="21" t="s">
        <v>2654</v>
      </c>
      <c r="AB579" s="21" t="s">
        <v>2625</v>
      </c>
      <c r="AC579" s="34">
        <f t="shared" si="30"/>
        <v>25000</v>
      </c>
      <c r="AD579" s="4" t="s">
        <v>2605</v>
      </c>
    </row>
    <row r="580" spans="1:30">
      <c r="A580" s="4">
        <v>20240099</v>
      </c>
      <c r="B580" s="4" t="s">
        <v>2544</v>
      </c>
      <c r="C580" s="4" t="s">
        <v>2545</v>
      </c>
      <c r="D580" s="20" t="s">
        <v>2545</v>
      </c>
      <c r="E580" s="4" t="s">
        <v>2565</v>
      </c>
      <c r="F580" s="4" t="s">
        <v>10</v>
      </c>
      <c r="G580" s="17" t="s">
        <v>730</v>
      </c>
      <c r="H580" s="16" t="s">
        <v>2580</v>
      </c>
      <c r="I580" s="16" t="s">
        <v>17</v>
      </c>
      <c r="J580" s="16" t="s">
        <v>908</v>
      </c>
      <c r="K580" s="17" t="s">
        <v>2592</v>
      </c>
      <c r="L580" s="31" t="s">
        <v>703</v>
      </c>
      <c r="M580" s="3">
        <v>0</v>
      </c>
      <c r="N580" s="4">
        <v>0</v>
      </c>
      <c r="O580" s="4">
        <v>0</v>
      </c>
      <c r="P580" s="4">
        <v>0</v>
      </c>
      <c r="Q580" s="5">
        <f t="shared" si="28"/>
        <v>0</v>
      </c>
      <c r="R580" s="5">
        <v>500000</v>
      </c>
      <c r="S580" s="5">
        <v>0</v>
      </c>
      <c r="T580" s="5">
        <v>0</v>
      </c>
      <c r="U580" s="5">
        <f t="shared" si="29"/>
        <v>0</v>
      </c>
      <c r="V580" s="5">
        <v>500000</v>
      </c>
      <c r="W580" s="6">
        <v>0.05</v>
      </c>
      <c r="X580" s="35">
        <v>45931</v>
      </c>
      <c r="Y580" s="35">
        <v>45952</v>
      </c>
      <c r="Z580" s="4"/>
      <c r="AA580" s="21" t="s">
        <v>2654</v>
      </c>
      <c r="AB580" s="21" t="s">
        <v>2625</v>
      </c>
      <c r="AC580" s="34">
        <f t="shared" si="30"/>
        <v>25000</v>
      </c>
      <c r="AD580" s="4" t="s">
        <v>2605</v>
      </c>
    </row>
    <row r="581" spans="1:30">
      <c r="A581" s="4">
        <v>20240111</v>
      </c>
      <c r="B581" s="4" t="s">
        <v>1944</v>
      </c>
      <c r="C581" s="4" t="s">
        <v>1945</v>
      </c>
      <c r="D581" s="20" t="s">
        <v>1945</v>
      </c>
      <c r="E581" s="4" t="s">
        <v>2069</v>
      </c>
      <c r="F581" s="4" t="s">
        <v>10</v>
      </c>
      <c r="G581" s="17" t="s">
        <v>730</v>
      </c>
      <c r="H581" s="16" t="s">
        <v>16</v>
      </c>
      <c r="I581" s="16" t="s">
        <v>17</v>
      </c>
      <c r="J581" s="16" t="s">
        <v>908</v>
      </c>
      <c r="K581" s="17" t="s">
        <v>1946</v>
      </c>
      <c r="L581" s="31" t="s">
        <v>703</v>
      </c>
      <c r="M581" s="3">
        <v>0</v>
      </c>
      <c r="N581" s="4">
        <v>0</v>
      </c>
      <c r="O581" s="4">
        <v>0</v>
      </c>
      <c r="P581" s="4">
        <v>0</v>
      </c>
      <c r="Q581" s="5">
        <f t="shared" si="28"/>
        <v>0</v>
      </c>
      <c r="R581" s="5">
        <v>1560000</v>
      </c>
      <c r="S581" s="5">
        <v>0</v>
      </c>
      <c r="T581" s="5">
        <v>0</v>
      </c>
      <c r="U581" s="5">
        <f t="shared" si="29"/>
        <v>0</v>
      </c>
      <c r="V581" s="5">
        <v>1560000</v>
      </c>
      <c r="W581" s="6">
        <v>0.05</v>
      </c>
      <c r="X581" s="35">
        <v>45931</v>
      </c>
      <c r="Y581" s="35">
        <v>45952</v>
      </c>
      <c r="Z581" s="4"/>
      <c r="AA581" s="21" t="s">
        <v>2654</v>
      </c>
      <c r="AB581" s="21" t="s">
        <v>2625</v>
      </c>
      <c r="AC581" s="34">
        <f t="shared" si="30"/>
        <v>78000</v>
      </c>
      <c r="AD581" s="4" t="s">
        <v>2605</v>
      </c>
    </row>
    <row r="582" spans="1:30">
      <c r="A582" s="4">
        <v>20240212</v>
      </c>
      <c r="B582" s="4" t="s">
        <v>2546</v>
      </c>
      <c r="C582" s="4" t="s">
        <v>2547</v>
      </c>
      <c r="D582" s="20" t="s">
        <v>2547</v>
      </c>
      <c r="E582" s="4" t="s">
        <v>2566</v>
      </c>
      <c r="F582" s="4" t="s">
        <v>10</v>
      </c>
      <c r="G582" s="17" t="s">
        <v>730</v>
      </c>
      <c r="H582" s="16" t="s">
        <v>2581</v>
      </c>
      <c r="I582" s="16" t="s">
        <v>17</v>
      </c>
      <c r="J582" s="16" t="s">
        <v>908</v>
      </c>
      <c r="K582" s="17" t="s">
        <v>2593</v>
      </c>
      <c r="L582" s="31" t="s">
        <v>703</v>
      </c>
      <c r="M582" s="3">
        <v>0</v>
      </c>
      <c r="N582" s="4">
        <v>0</v>
      </c>
      <c r="O582" s="4">
        <v>0</v>
      </c>
      <c r="P582" s="4">
        <v>0</v>
      </c>
      <c r="Q582" s="5">
        <f t="shared" si="28"/>
        <v>0</v>
      </c>
      <c r="R582" s="5">
        <v>500000</v>
      </c>
      <c r="S582" s="5">
        <v>0</v>
      </c>
      <c r="T582" s="5">
        <v>0</v>
      </c>
      <c r="U582" s="5">
        <f t="shared" si="29"/>
        <v>0</v>
      </c>
      <c r="V582" s="5">
        <v>500000</v>
      </c>
      <c r="W582" s="6">
        <v>0.05</v>
      </c>
      <c r="X582" s="35">
        <v>45931</v>
      </c>
      <c r="Y582" s="35">
        <v>45952</v>
      </c>
      <c r="Z582" s="4"/>
      <c r="AA582" s="21" t="s">
        <v>2654</v>
      </c>
      <c r="AB582" s="21" t="s">
        <v>2625</v>
      </c>
      <c r="AC582" s="34">
        <f t="shared" si="30"/>
        <v>25000</v>
      </c>
      <c r="AD582" s="4" t="s">
        <v>2605</v>
      </c>
    </row>
    <row r="583" spans="1:30">
      <c r="A583" s="4">
        <v>20250023</v>
      </c>
      <c r="B583" s="4" t="s">
        <v>2081</v>
      </c>
      <c r="C583" s="4" t="s">
        <v>2082</v>
      </c>
      <c r="D583" s="20" t="s">
        <v>2082</v>
      </c>
      <c r="E583" s="4" t="s">
        <v>2083</v>
      </c>
      <c r="F583" s="4" t="s">
        <v>10</v>
      </c>
      <c r="G583" s="17" t="s">
        <v>730</v>
      </c>
      <c r="H583" s="16" t="s">
        <v>13</v>
      </c>
      <c r="I583" s="16" t="s">
        <v>13</v>
      </c>
      <c r="J583" s="16" t="s">
        <v>712</v>
      </c>
      <c r="K583" s="17" t="s">
        <v>2101</v>
      </c>
      <c r="L583" s="31" t="s">
        <v>703</v>
      </c>
      <c r="M583" s="3">
        <v>0</v>
      </c>
      <c r="N583" s="4">
        <v>0</v>
      </c>
      <c r="O583" s="4">
        <v>0</v>
      </c>
      <c r="P583" s="4">
        <v>0</v>
      </c>
      <c r="Q583" s="5">
        <f t="shared" si="28"/>
        <v>0</v>
      </c>
      <c r="R583" s="5">
        <v>2200000</v>
      </c>
      <c r="S583" s="5">
        <v>0</v>
      </c>
      <c r="T583" s="5">
        <v>0</v>
      </c>
      <c r="U583" s="5">
        <f t="shared" si="29"/>
        <v>0</v>
      </c>
      <c r="V583" s="5">
        <v>2200000</v>
      </c>
      <c r="W583" s="6">
        <v>0.05</v>
      </c>
      <c r="X583" s="35">
        <v>45931</v>
      </c>
      <c r="Y583" s="35">
        <v>45952</v>
      </c>
      <c r="Z583" s="4"/>
      <c r="AA583" s="21" t="s">
        <v>2655</v>
      </c>
      <c r="AB583" s="21" t="s">
        <v>2618</v>
      </c>
      <c r="AC583" s="34">
        <f t="shared" si="30"/>
        <v>110000</v>
      </c>
      <c r="AD583" s="4" t="s">
        <v>2605</v>
      </c>
    </row>
    <row r="584" spans="1:30">
      <c r="A584" s="4">
        <v>20250033</v>
      </c>
      <c r="B584" s="4" t="s">
        <v>2113</v>
      </c>
      <c r="C584" s="4" t="s">
        <v>2116</v>
      </c>
      <c r="D584" s="20" t="s">
        <v>2116</v>
      </c>
      <c r="E584" s="4" t="s">
        <v>2115</v>
      </c>
      <c r="F584" s="4" t="s">
        <v>10</v>
      </c>
      <c r="G584" s="17" t="s">
        <v>730</v>
      </c>
      <c r="H584" s="16" t="s">
        <v>991</v>
      </c>
      <c r="I584" s="16" t="s">
        <v>503</v>
      </c>
      <c r="J584" s="16" t="s">
        <v>683</v>
      </c>
      <c r="K584" s="17" t="s">
        <v>2114</v>
      </c>
      <c r="L584" s="31" t="s">
        <v>703</v>
      </c>
      <c r="M584" s="3">
        <v>0</v>
      </c>
      <c r="N584" s="4">
        <v>0</v>
      </c>
      <c r="O584" s="4">
        <v>0</v>
      </c>
      <c r="P584" s="4">
        <v>0</v>
      </c>
      <c r="Q584" s="5">
        <f t="shared" si="28"/>
        <v>0</v>
      </c>
      <c r="R584" s="5">
        <v>1000000</v>
      </c>
      <c r="S584" s="5">
        <v>0</v>
      </c>
      <c r="T584" s="5">
        <v>0</v>
      </c>
      <c r="U584" s="5">
        <f t="shared" si="29"/>
        <v>0</v>
      </c>
      <c r="V584" s="5">
        <v>1000000</v>
      </c>
      <c r="W584" s="6">
        <v>0.05</v>
      </c>
      <c r="X584" s="35">
        <v>45931</v>
      </c>
      <c r="Y584" s="35">
        <v>45952</v>
      </c>
      <c r="Z584" s="4"/>
      <c r="AA584" s="21" t="s">
        <v>2622</v>
      </c>
      <c r="AB584" s="21" t="s">
        <v>2619</v>
      </c>
      <c r="AC584" s="34">
        <f t="shared" si="30"/>
        <v>50000</v>
      </c>
      <c r="AD584" s="4" t="s">
        <v>2605</v>
      </c>
    </row>
    <row r="585" spans="1:30">
      <c r="A585" s="4">
        <v>20250038</v>
      </c>
      <c r="B585" s="4" t="s">
        <v>2179</v>
      </c>
      <c r="C585" s="4" t="s">
        <v>2183</v>
      </c>
      <c r="D585" s="20" t="s">
        <v>2183</v>
      </c>
      <c r="E585" s="4" t="s">
        <v>2180</v>
      </c>
      <c r="F585" s="4" t="s">
        <v>10</v>
      </c>
      <c r="G585" s="17" t="s">
        <v>730</v>
      </c>
      <c r="H585" s="16" t="s">
        <v>536</v>
      </c>
      <c r="I585" s="16" t="s">
        <v>2579</v>
      </c>
      <c r="J585" s="16" t="s">
        <v>800</v>
      </c>
      <c r="K585" s="17" t="s">
        <v>2185</v>
      </c>
      <c r="L585" s="31" t="s">
        <v>703</v>
      </c>
      <c r="M585" s="3">
        <v>0</v>
      </c>
      <c r="N585" s="4">
        <v>0</v>
      </c>
      <c r="O585" s="4">
        <v>0</v>
      </c>
      <c r="P585" s="4">
        <v>0</v>
      </c>
      <c r="Q585" s="5">
        <f t="shared" si="28"/>
        <v>0</v>
      </c>
      <c r="R585" s="5">
        <v>300000</v>
      </c>
      <c r="S585" s="5">
        <v>0</v>
      </c>
      <c r="T585" s="5">
        <v>0</v>
      </c>
      <c r="U585" s="5">
        <f t="shared" si="29"/>
        <v>0</v>
      </c>
      <c r="V585" s="5">
        <v>300000</v>
      </c>
      <c r="W585" s="6">
        <v>0.05</v>
      </c>
      <c r="X585" s="35">
        <v>45931</v>
      </c>
      <c r="Y585" s="35">
        <v>45952</v>
      </c>
      <c r="Z585" s="4"/>
      <c r="AA585" s="21" t="s">
        <v>2616</v>
      </c>
      <c r="AB585" s="21" t="s">
        <v>2636</v>
      </c>
      <c r="AC585" s="34">
        <f t="shared" si="30"/>
        <v>15000</v>
      </c>
      <c r="AD585" s="4" t="s">
        <v>2605</v>
      </c>
    </row>
    <row r="586" spans="1:30">
      <c r="A586" s="4">
        <v>20250045</v>
      </c>
      <c r="B586" s="4" t="s">
        <v>2134</v>
      </c>
      <c r="C586" s="4" t="s">
        <v>2135</v>
      </c>
      <c r="D586" s="20" t="s">
        <v>2135</v>
      </c>
      <c r="E586" s="4" t="s">
        <v>2136</v>
      </c>
      <c r="F586" s="4" t="s">
        <v>10</v>
      </c>
      <c r="G586" s="17" t="s">
        <v>730</v>
      </c>
      <c r="H586" s="16" t="s">
        <v>12</v>
      </c>
      <c r="I586" s="16" t="s">
        <v>257</v>
      </c>
      <c r="J586" s="16" t="s">
        <v>258</v>
      </c>
      <c r="K586" s="17" t="s">
        <v>2137</v>
      </c>
      <c r="L586" s="31" t="s">
        <v>703</v>
      </c>
      <c r="M586" s="3">
        <v>0</v>
      </c>
      <c r="N586" s="4">
        <v>0</v>
      </c>
      <c r="O586" s="4">
        <v>0</v>
      </c>
      <c r="P586" s="4">
        <v>0</v>
      </c>
      <c r="Q586" s="5">
        <f t="shared" si="28"/>
        <v>0</v>
      </c>
      <c r="R586" s="5">
        <v>3200000</v>
      </c>
      <c r="S586" s="5">
        <v>0</v>
      </c>
      <c r="T586" s="5">
        <v>0</v>
      </c>
      <c r="U586" s="5">
        <f t="shared" si="29"/>
        <v>0</v>
      </c>
      <c r="V586" s="5">
        <v>3200000</v>
      </c>
      <c r="W586" s="6">
        <v>0.05</v>
      </c>
      <c r="X586" s="35">
        <v>45931</v>
      </c>
      <c r="Y586" s="35">
        <v>45952</v>
      </c>
      <c r="Z586" s="4"/>
      <c r="AA586" s="21" t="s">
        <v>2652</v>
      </c>
      <c r="AB586" s="21" t="s">
        <v>2643</v>
      </c>
      <c r="AC586" s="34">
        <f t="shared" si="30"/>
        <v>160000</v>
      </c>
      <c r="AD586" s="4" t="s">
        <v>2605</v>
      </c>
    </row>
    <row r="587" spans="1:30">
      <c r="A587" s="4">
        <v>20250096</v>
      </c>
      <c r="B587" s="4" t="s">
        <v>2322</v>
      </c>
      <c r="C587" s="4" t="s">
        <v>2324</v>
      </c>
      <c r="D587" s="20" t="s">
        <v>2324</v>
      </c>
      <c r="E587" s="4" t="s">
        <v>2323</v>
      </c>
      <c r="F587" s="4" t="s">
        <v>10</v>
      </c>
      <c r="G587" s="17" t="s">
        <v>730</v>
      </c>
      <c r="H587" s="16" t="s">
        <v>1052</v>
      </c>
      <c r="I587" s="16" t="s">
        <v>551</v>
      </c>
      <c r="J587" s="16" t="s">
        <v>704</v>
      </c>
      <c r="K587" s="17" t="s">
        <v>2325</v>
      </c>
      <c r="L587" s="31" t="s">
        <v>703</v>
      </c>
      <c r="M587" s="3">
        <v>0</v>
      </c>
      <c r="N587" s="4">
        <v>0</v>
      </c>
      <c r="O587" s="4">
        <v>0</v>
      </c>
      <c r="P587" s="4">
        <v>0</v>
      </c>
      <c r="Q587" s="5">
        <f t="shared" si="28"/>
        <v>0</v>
      </c>
      <c r="R587" s="5">
        <v>1500000</v>
      </c>
      <c r="S587" s="5">
        <v>0</v>
      </c>
      <c r="T587" s="5">
        <v>0</v>
      </c>
      <c r="U587" s="5">
        <f t="shared" si="29"/>
        <v>0</v>
      </c>
      <c r="V587" s="5">
        <v>1500000</v>
      </c>
      <c r="W587" s="6">
        <v>0.05</v>
      </c>
      <c r="X587" s="35">
        <v>45931</v>
      </c>
      <c r="Y587" s="35">
        <v>45952</v>
      </c>
      <c r="Z587" s="4"/>
      <c r="AA587" s="21" t="s">
        <v>2644</v>
      </c>
      <c r="AB587" s="21" t="s">
        <v>2641</v>
      </c>
      <c r="AC587" s="34">
        <f t="shared" si="30"/>
        <v>75000</v>
      </c>
      <c r="AD587" s="4" t="s">
        <v>2605</v>
      </c>
    </row>
    <row r="588" spans="1:30">
      <c r="A588" s="4">
        <v>20250131</v>
      </c>
      <c r="B588" s="4" t="s">
        <v>2379</v>
      </c>
      <c r="C588" s="4" t="s">
        <v>2380</v>
      </c>
      <c r="D588" s="20" t="s">
        <v>2380</v>
      </c>
      <c r="E588" s="4" t="s">
        <v>2381</v>
      </c>
      <c r="F588" s="4" t="s">
        <v>10</v>
      </c>
      <c r="G588" s="17" t="s">
        <v>730</v>
      </c>
      <c r="H588" s="16" t="s">
        <v>519</v>
      </c>
      <c r="I588" s="16" t="s">
        <v>790</v>
      </c>
      <c r="J588" s="16" t="s">
        <v>908</v>
      </c>
      <c r="K588" s="17" t="s">
        <v>2411</v>
      </c>
      <c r="L588" s="31" t="s">
        <v>703</v>
      </c>
      <c r="M588" s="3">
        <v>0</v>
      </c>
      <c r="N588" s="4">
        <v>0</v>
      </c>
      <c r="O588" s="4">
        <v>0</v>
      </c>
      <c r="P588" s="4">
        <v>0</v>
      </c>
      <c r="Q588" s="5">
        <f t="shared" si="28"/>
        <v>0</v>
      </c>
      <c r="R588" s="5">
        <v>800000</v>
      </c>
      <c r="S588" s="5">
        <v>0</v>
      </c>
      <c r="T588" s="5">
        <v>0</v>
      </c>
      <c r="U588" s="5">
        <f t="shared" si="29"/>
        <v>0</v>
      </c>
      <c r="V588" s="5">
        <v>800000</v>
      </c>
      <c r="W588" s="6">
        <v>0.05</v>
      </c>
      <c r="X588" s="35">
        <v>45931</v>
      </c>
      <c r="Y588" s="35">
        <v>45952</v>
      </c>
      <c r="Z588" s="4"/>
      <c r="AA588" s="21" t="s">
        <v>2624</v>
      </c>
      <c r="AB588" s="21" t="s">
        <v>2625</v>
      </c>
      <c r="AC588" s="34">
        <f t="shared" si="30"/>
        <v>40000</v>
      </c>
      <c r="AD588" s="4" t="s">
        <v>2605</v>
      </c>
    </row>
    <row r="589" spans="1:30">
      <c r="A589" s="4">
        <v>20250128</v>
      </c>
      <c r="B589" s="4" t="s">
        <v>2428</v>
      </c>
      <c r="C589" s="4" t="s">
        <v>2429</v>
      </c>
      <c r="D589" s="20" t="s">
        <v>2429</v>
      </c>
      <c r="E589" s="4" t="s">
        <v>2567</v>
      </c>
      <c r="F589" s="4" t="s">
        <v>10</v>
      </c>
      <c r="G589" s="17" t="s">
        <v>730</v>
      </c>
      <c r="H589" s="16" t="s">
        <v>13</v>
      </c>
      <c r="I589" s="16" t="s">
        <v>13</v>
      </c>
      <c r="J589" s="16" t="s">
        <v>712</v>
      </c>
      <c r="K589" s="17" t="s">
        <v>2430</v>
      </c>
      <c r="L589" s="31" t="s">
        <v>703</v>
      </c>
      <c r="M589" s="3">
        <v>0</v>
      </c>
      <c r="N589" s="4">
        <v>0</v>
      </c>
      <c r="O589" s="4">
        <v>0</v>
      </c>
      <c r="P589" s="4">
        <v>0</v>
      </c>
      <c r="Q589" s="5">
        <f t="shared" si="28"/>
        <v>0</v>
      </c>
      <c r="R589" s="5">
        <v>2200000</v>
      </c>
      <c r="S589" s="5">
        <v>0</v>
      </c>
      <c r="T589" s="5">
        <v>0</v>
      </c>
      <c r="U589" s="5">
        <f t="shared" si="29"/>
        <v>0</v>
      </c>
      <c r="V589" s="5">
        <v>2200000</v>
      </c>
      <c r="W589" s="6">
        <v>0.05</v>
      </c>
      <c r="X589" s="35">
        <v>45931</v>
      </c>
      <c r="Y589" s="35">
        <v>45952</v>
      </c>
      <c r="Z589" s="4"/>
      <c r="AA589" s="21" t="s">
        <v>2655</v>
      </c>
      <c r="AB589" s="21" t="s">
        <v>2618</v>
      </c>
      <c r="AC589" s="34">
        <f t="shared" si="30"/>
        <v>110000</v>
      </c>
      <c r="AD589" s="4" t="s">
        <v>2605</v>
      </c>
    </row>
    <row r="590" spans="1:30">
      <c r="A590" s="4">
        <v>20060293</v>
      </c>
      <c r="B590" s="4" t="s">
        <v>728</v>
      </c>
      <c r="C590" s="4" t="s">
        <v>1498</v>
      </c>
      <c r="D590" s="20" t="s">
        <v>2174</v>
      </c>
      <c r="E590" s="4" t="s">
        <v>2079</v>
      </c>
      <c r="F590" s="4" t="s">
        <v>10</v>
      </c>
      <c r="G590" s="17" t="s">
        <v>730</v>
      </c>
      <c r="H590" s="16" t="s">
        <v>1524</v>
      </c>
      <c r="I590" s="16" t="s">
        <v>262</v>
      </c>
      <c r="J590" s="16" t="s">
        <v>683</v>
      </c>
      <c r="K590" s="17" t="s">
        <v>1997</v>
      </c>
      <c r="L590" s="31" t="s">
        <v>703</v>
      </c>
      <c r="M590" s="3">
        <v>0</v>
      </c>
      <c r="N590" s="4">
        <v>0</v>
      </c>
      <c r="O590" s="4">
        <v>0</v>
      </c>
      <c r="P590" s="4">
        <v>0</v>
      </c>
      <c r="Q590" s="5">
        <f t="shared" si="28"/>
        <v>0</v>
      </c>
      <c r="R590" s="5">
        <v>5875000</v>
      </c>
      <c r="S590" s="5">
        <v>0</v>
      </c>
      <c r="T590" s="5">
        <v>0</v>
      </c>
      <c r="U590" s="5">
        <f t="shared" si="29"/>
        <v>0</v>
      </c>
      <c r="V590" s="5">
        <v>5875000</v>
      </c>
      <c r="W590" s="6">
        <v>0.05</v>
      </c>
      <c r="X590" s="35">
        <v>45931</v>
      </c>
      <c r="Y590" s="35">
        <v>45952</v>
      </c>
      <c r="Z590" s="4"/>
      <c r="AA590" s="21" t="s">
        <v>2653</v>
      </c>
      <c r="AB590" s="21" t="s">
        <v>2619</v>
      </c>
      <c r="AC590" s="34">
        <f t="shared" si="30"/>
        <v>293750</v>
      </c>
      <c r="AD590" s="4" t="s">
        <v>2606</v>
      </c>
    </row>
    <row r="591" spans="1:30">
      <c r="A591" s="4">
        <v>20240215</v>
      </c>
      <c r="B591" s="4" t="s">
        <v>728</v>
      </c>
      <c r="C591" s="4" t="s">
        <v>1498</v>
      </c>
      <c r="D591" s="20" t="s">
        <v>2174</v>
      </c>
      <c r="E591" s="4" t="s">
        <v>2079</v>
      </c>
      <c r="F591" s="4" t="s">
        <v>10</v>
      </c>
      <c r="G591" s="17" t="s">
        <v>730</v>
      </c>
      <c r="H591" s="16" t="s">
        <v>1524</v>
      </c>
      <c r="I591" s="16" t="s">
        <v>503</v>
      </c>
      <c r="J591" s="16" t="s">
        <v>683</v>
      </c>
      <c r="K591" s="17" t="s">
        <v>2043</v>
      </c>
      <c r="L591" s="31" t="s">
        <v>703</v>
      </c>
      <c r="M591" s="3">
        <v>0</v>
      </c>
      <c r="N591" s="4">
        <v>0</v>
      </c>
      <c r="O591" s="4">
        <v>0</v>
      </c>
      <c r="P591" s="4">
        <v>0</v>
      </c>
      <c r="Q591" s="5">
        <f t="shared" si="28"/>
        <v>0</v>
      </c>
      <c r="R591" s="5">
        <v>200000</v>
      </c>
      <c r="S591" s="5">
        <v>0</v>
      </c>
      <c r="T591" s="5">
        <v>0</v>
      </c>
      <c r="U591" s="5">
        <f t="shared" si="29"/>
        <v>0</v>
      </c>
      <c r="V591" s="5">
        <v>200000</v>
      </c>
      <c r="W591" s="6">
        <v>0.05</v>
      </c>
      <c r="X591" s="35">
        <v>45931</v>
      </c>
      <c r="Y591" s="35">
        <v>45952</v>
      </c>
      <c r="Z591" s="4"/>
      <c r="AA591" s="21" t="s">
        <v>2653</v>
      </c>
      <c r="AB591" s="21" t="s">
        <v>2619</v>
      </c>
      <c r="AC591" s="34">
        <f t="shared" si="30"/>
        <v>10000</v>
      </c>
      <c r="AD591" s="4" t="s">
        <v>2607</v>
      </c>
    </row>
    <row r="592" spans="1:30">
      <c r="A592" s="4">
        <v>20160085</v>
      </c>
      <c r="B592" s="4" t="s">
        <v>728</v>
      </c>
      <c r="C592" s="4" t="s">
        <v>1498</v>
      </c>
      <c r="D592" s="20" t="s">
        <v>2174</v>
      </c>
      <c r="E592" s="4" t="s">
        <v>2079</v>
      </c>
      <c r="F592" s="4" t="s">
        <v>10</v>
      </c>
      <c r="G592" s="17" t="s">
        <v>730</v>
      </c>
      <c r="H592" s="16" t="s">
        <v>1524</v>
      </c>
      <c r="I592" s="16" t="s">
        <v>488</v>
      </c>
      <c r="J592" s="16" t="s">
        <v>678</v>
      </c>
      <c r="K592" s="17" t="s">
        <v>1907</v>
      </c>
      <c r="L592" s="31" t="s">
        <v>703</v>
      </c>
      <c r="M592" s="3">
        <v>0</v>
      </c>
      <c r="N592" s="4">
        <v>0</v>
      </c>
      <c r="O592" s="4">
        <v>0</v>
      </c>
      <c r="P592" s="4">
        <v>0</v>
      </c>
      <c r="Q592" s="5">
        <f t="shared" ref="Q592:Q605" si="31">N592+O592</f>
        <v>0</v>
      </c>
      <c r="R592" s="5">
        <v>1800000</v>
      </c>
      <c r="S592" s="5">
        <v>0</v>
      </c>
      <c r="T592" s="5">
        <v>0</v>
      </c>
      <c r="U592" s="5">
        <f t="shared" si="29"/>
        <v>0</v>
      </c>
      <c r="V592" s="5">
        <v>1800000</v>
      </c>
      <c r="W592" s="6">
        <v>0.05</v>
      </c>
      <c r="X592" s="35">
        <v>45931</v>
      </c>
      <c r="Y592" s="35">
        <v>45952</v>
      </c>
      <c r="Z592" s="4"/>
      <c r="AA592" s="21" t="s">
        <v>2653</v>
      </c>
      <c r="AB592" s="21" t="s">
        <v>2619</v>
      </c>
      <c r="AC592" s="34">
        <f t="shared" si="30"/>
        <v>90000</v>
      </c>
      <c r="AD592" s="4" t="s">
        <v>2608</v>
      </c>
    </row>
    <row r="593" spans="1:30">
      <c r="A593" s="4">
        <v>20190381</v>
      </c>
      <c r="B593" s="4" t="s">
        <v>728</v>
      </c>
      <c r="C593" s="4" t="s">
        <v>1498</v>
      </c>
      <c r="D593" s="20" t="s">
        <v>2174</v>
      </c>
      <c r="E593" s="4" t="s">
        <v>2079</v>
      </c>
      <c r="F593" s="4" t="s">
        <v>10</v>
      </c>
      <c r="G593" s="17" t="s">
        <v>730</v>
      </c>
      <c r="H593" s="16" t="s">
        <v>1524</v>
      </c>
      <c r="I593" s="26" t="s">
        <v>499</v>
      </c>
      <c r="J593" s="16" t="s">
        <v>678</v>
      </c>
      <c r="K593" s="17" t="s">
        <v>1906</v>
      </c>
      <c r="L593" s="31" t="s">
        <v>703</v>
      </c>
      <c r="M593" s="3">
        <v>0</v>
      </c>
      <c r="N593" s="4">
        <v>0</v>
      </c>
      <c r="O593" s="4">
        <v>0</v>
      </c>
      <c r="P593" s="4">
        <v>0</v>
      </c>
      <c r="Q593" s="5">
        <f t="shared" si="31"/>
        <v>0</v>
      </c>
      <c r="R593" s="5">
        <v>1600000</v>
      </c>
      <c r="S593" s="5">
        <v>0</v>
      </c>
      <c r="T593" s="5">
        <v>0</v>
      </c>
      <c r="U593" s="5">
        <f t="shared" si="29"/>
        <v>0</v>
      </c>
      <c r="V593" s="5">
        <v>1600000</v>
      </c>
      <c r="W593" s="6">
        <v>0.05</v>
      </c>
      <c r="X593" s="35">
        <v>45931</v>
      </c>
      <c r="Y593" s="35">
        <v>45952</v>
      </c>
      <c r="Z593" s="4"/>
      <c r="AA593" s="21" t="s">
        <v>2653</v>
      </c>
      <c r="AB593" s="21" t="s">
        <v>2619</v>
      </c>
      <c r="AC593" s="34">
        <f t="shared" si="30"/>
        <v>80000</v>
      </c>
      <c r="AD593" s="4" t="s">
        <v>2609</v>
      </c>
    </row>
    <row r="594" spans="1:30">
      <c r="A594" s="4">
        <v>20210216</v>
      </c>
      <c r="B594" s="4" t="s">
        <v>728</v>
      </c>
      <c r="C594" s="4" t="s">
        <v>1498</v>
      </c>
      <c r="D594" s="20" t="s">
        <v>2174</v>
      </c>
      <c r="E594" s="4" t="s">
        <v>2080</v>
      </c>
      <c r="F594" s="4" t="s">
        <v>10</v>
      </c>
      <c r="G594" s="17" t="s">
        <v>730</v>
      </c>
      <c r="H594" s="16" t="s">
        <v>1524</v>
      </c>
      <c r="I594" s="16" t="s">
        <v>501</v>
      </c>
      <c r="J594" s="16" t="s">
        <v>678</v>
      </c>
      <c r="K594" s="17" t="s">
        <v>2100</v>
      </c>
      <c r="L594" s="31" t="s">
        <v>703</v>
      </c>
      <c r="M594" s="3">
        <v>0</v>
      </c>
      <c r="N594" s="4">
        <v>0</v>
      </c>
      <c r="O594" s="4">
        <v>0</v>
      </c>
      <c r="P594" s="4">
        <v>0</v>
      </c>
      <c r="Q594" s="5">
        <f t="shared" si="31"/>
        <v>0</v>
      </c>
      <c r="R594" s="5">
        <v>1600000</v>
      </c>
      <c r="S594" s="5">
        <v>0</v>
      </c>
      <c r="T594" s="5">
        <v>0</v>
      </c>
      <c r="U594" s="5">
        <f t="shared" si="29"/>
        <v>0</v>
      </c>
      <c r="V594" s="5">
        <v>1600000</v>
      </c>
      <c r="W594" s="6">
        <v>0.05</v>
      </c>
      <c r="X594" s="35">
        <v>45931</v>
      </c>
      <c r="Y594" s="35">
        <v>45952</v>
      </c>
      <c r="Z594" s="4"/>
      <c r="AA594" s="21" t="s">
        <v>2653</v>
      </c>
      <c r="AB594" s="21" t="s">
        <v>2619</v>
      </c>
      <c r="AC594" s="34">
        <f t="shared" si="30"/>
        <v>80000</v>
      </c>
      <c r="AD594" s="4" t="s">
        <v>2610</v>
      </c>
    </row>
    <row r="595" spans="1:30">
      <c r="A595" s="4">
        <v>20250060</v>
      </c>
      <c r="B595" s="4" t="s">
        <v>2175</v>
      </c>
      <c r="C595" s="4" t="s">
        <v>2176</v>
      </c>
      <c r="D595" s="20" t="s">
        <v>2176</v>
      </c>
      <c r="E595" s="4" t="s">
        <v>2568</v>
      </c>
      <c r="F595" s="4" t="s">
        <v>10</v>
      </c>
      <c r="G595" s="17" t="s">
        <v>730</v>
      </c>
      <c r="H595" s="16" t="s">
        <v>259</v>
      </c>
      <c r="I595" s="16" t="s">
        <v>260</v>
      </c>
      <c r="J595" s="16" t="s">
        <v>800</v>
      </c>
      <c r="K595" s="17" t="s">
        <v>2178</v>
      </c>
      <c r="L595" s="31" t="s">
        <v>703</v>
      </c>
      <c r="M595" s="3">
        <v>0</v>
      </c>
      <c r="N595" s="4">
        <v>0</v>
      </c>
      <c r="O595" s="4">
        <v>0</v>
      </c>
      <c r="P595" s="4">
        <v>0</v>
      </c>
      <c r="Q595" s="5">
        <f t="shared" si="31"/>
        <v>0</v>
      </c>
      <c r="R595" s="5">
        <v>2700000</v>
      </c>
      <c r="S595" s="5">
        <v>0</v>
      </c>
      <c r="T595" s="5">
        <v>0</v>
      </c>
      <c r="U595" s="5">
        <f t="shared" si="29"/>
        <v>0</v>
      </c>
      <c r="V595" s="5">
        <v>2700000</v>
      </c>
      <c r="W595" s="6">
        <v>0.05</v>
      </c>
      <c r="X595" s="35">
        <v>45931</v>
      </c>
      <c r="Y595" s="35">
        <v>45952</v>
      </c>
      <c r="Z595" s="4"/>
      <c r="AA595" s="21" t="s">
        <v>2649</v>
      </c>
      <c r="AB595" s="21" t="s">
        <v>2636</v>
      </c>
      <c r="AC595" s="34">
        <f t="shared" si="30"/>
        <v>135000</v>
      </c>
      <c r="AD595" s="4" t="s">
        <v>2611</v>
      </c>
    </row>
    <row r="596" spans="1:30">
      <c r="A596" s="4">
        <v>20250040</v>
      </c>
      <c r="B596" s="4" t="s">
        <v>2175</v>
      </c>
      <c r="C596" s="4" t="s">
        <v>2176</v>
      </c>
      <c r="D596" s="20" t="s">
        <v>2176</v>
      </c>
      <c r="E596" s="4" t="s">
        <v>2177</v>
      </c>
      <c r="F596" s="4" t="s">
        <v>10</v>
      </c>
      <c r="G596" s="17" t="s">
        <v>730</v>
      </c>
      <c r="H596" s="16" t="s">
        <v>259</v>
      </c>
      <c r="I596" s="16" t="s">
        <v>17</v>
      </c>
      <c r="J596" s="16" t="s">
        <v>908</v>
      </c>
      <c r="K596" s="17" t="s">
        <v>2178</v>
      </c>
      <c r="L596" s="31" t="s">
        <v>703</v>
      </c>
      <c r="M596" s="3">
        <v>0</v>
      </c>
      <c r="N596" s="4">
        <v>0</v>
      </c>
      <c r="O596" s="4">
        <v>0</v>
      </c>
      <c r="P596" s="4">
        <v>0</v>
      </c>
      <c r="Q596" s="5">
        <f t="shared" si="31"/>
        <v>0</v>
      </c>
      <c r="R596" s="5">
        <v>1200000</v>
      </c>
      <c r="S596" s="5">
        <v>0</v>
      </c>
      <c r="T596" s="5">
        <v>0</v>
      </c>
      <c r="U596" s="5">
        <f t="shared" si="29"/>
        <v>0</v>
      </c>
      <c r="V596" s="5">
        <v>1200000</v>
      </c>
      <c r="W596" s="6">
        <v>0.05</v>
      </c>
      <c r="X596" s="35">
        <v>45931</v>
      </c>
      <c r="Y596" s="35">
        <v>45952</v>
      </c>
      <c r="Z596" s="4"/>
      <c r="AA596" s="21" t="s">
        <v>2649</v>
      </c>
      <c r="AB596" s="21" t="s">
        <v>2636</v>
      </c>
      <c r="AC596" s="34">
        <f t="shared" si="30"/>
        <v>60000</v>
      </c>
      <c r="AD596" s="4" t="s">
        <v>2612</v>
      </c>
    </row>
    <row r="597" spans="1:30">
      <c r="A597" s="4">
        <v>20240011</v>
      </c>
      <c r="B597" s="4" t="s">
        <v>1033</v>
      </c>
      <c r="C597" s="4" t="s">
        <v>1509</v>
      </c>
      <c r="D597" s="20" t="s">
        <v>1509</v>
      </c>
      <c r="E597" s="4" t="s">
        <v>2066</v>
      </c>
      <c r="F597" s="4" t="s">
        <v>10</v>
      </c>
      <c r="G597" s="17" t="s">
        <v>773</v>
      </c>
      <c r="H597" s="16" t="s">
        <v>555</v>
      </c>
      <c r="I597" s="16" t="s">
        <v>556</v>
      </c>
      <c r="J597" s="16" t="s">
        <v>258</v>
      </c>
      <c r="K597" s="17" t="s">
        <v>1914</v>
      </c>
      <c r="L597" s="31" t="s">
        <v>703</v>
      </c>
      <c r="M597" s="3">
        <v>7500</v>
      </c>
      <c r="N597" s="4">
        <v>0</v>
      </c>
      <c r="O597" s="4">
        <v>0</v>
      </c>
      <c r="P597" s="4">
        <v>350</v>
      </c>
      <c r="Q597" s="5">
        <f t="shared" si="31"/>
        <v>0</v>
      </c>
      <c r="R597" s="5">
        <v>0</v>
      </c>
      <c r="S597" s="5">
        <v>2625000</v>
      </c>
      <c r="T597" s="5">
        <v>0</v>
      </c>
      <c r="U597" s="5">
        <f t="shared" si="29"/>
        <v>0</v>
      </c>
      <c r="V597" s="5">
        <v>2625000</v>
      </c>
      <c r="W597" s="6">
        <v>1.24E-2</v>
      </c>
      <c r="X597" s="35">
        <v>45931</v>
      </c>
      <c r="Y597" s="35">
        <v>45952</v>
      </c>
      <c r="Z597" s="4"/>
      <c r="AA597" s="21" t="s">
        <v>2642</v>
      </c>
      <c r="AB597" s="21" t="s">
        <v>2643</v>
      </c>
      <c r="AC597" s="34">
        <f t="shared" si="30"/>
        <v>32550</v>
      </c>
      <c r="AD597" s="4" t="s">
        <v>2613</v>
      </c>
    </row>
    <row r="598" spans="1:30">
      <c r="A598" s="4">
        <v>20230187</v>
      </c>
      <c r="B598" s="4" t="s">
        <v>2314</v>
      </c>
      <c r="C598" s="4" t="s">
        <v>2315</v>
      </c>
      <c r="D598" s="20" t="s">
        <v>2315</v>
      </c>
      <c r="E598" s="4" t="s">
        <v>2316</v>
      </c>
      <c r="F598" s="4" t="s">
        <v>10</v>
      </c>
      <c r="G598" s="17" t="s">
        <v>773</v>
      </c>
      <c r="H598" s="16" t="s">
        <v>12</v>
      </c>
      <c r="I598" s="16" t="s">
        <v>257</v>
      </c>
      <c r="J598" s="16" t="s">
        <v>258</v>
      </c>
      <c r="K598" s="17" t="s">
        <v>2317</v>
      </c>
      <c r="L598" s="31" t="s">
        <v>703</v>
      </c>
      <c r="M598" s="3">
        <v>7500</v>
      </c>
      <c r="N598" s="4">
        <v>0</v>
      </c>
      <c r="O598" s="4">
        <v>0</v>
      </c>
      <c r="P598" s="4">
        <v>300</v>
      </c>
      <c r="Q598" s="5">
        <f t="shared" si="31"/>
        <v>0</v>
      </c>
      <c r="R598" s="5">
        <v>0</v>
      </c>
      <c r="S598" s="5">
        <v>2250000</v>
      </c>
      <c r="T598" s="5">
        <v>0</v>
      </c>
      <c r="U598" s="5">
        <f t="shared" si="29"/>
        <v>0</v>
      </c>
      <c r="V598" s="5">
        <v>2250000</v>
      </c>
      <c r="W598" s="6">
        <v>1.24E-2</v>
      </c>
      <c r="X598" s="35">
        <v>45931</v>
      </c>
      <c r="Y598" s="35">
        <v>45952</v>
      </c>
      <c r="Z598" s="4"/>
      <c r="AA598" s="21" t="s">
        <v>2652</v>
      </c>
      <c r="AB598" s="21" t="s">
        <v>2643</v>
      </c>
      <c r="AC598" s="34">
        <f t="shared" si="30"/>
        <v>27900</v>
      </c>
      <c r="AD598" s="4" t="s">
        <v>2613</v>
      </c>
    </row>
    <row r="599" spans="1:30">
      <c r="A599" s="4">
        <v>20250117</v>
      </c>
      <c r="B599" s="4" t="s">
        <v>2374</v>
      </c>
      <c r="C599" s="4" t="s">
        <v>2375</v>
      </c>
      <c r="D599" s="20" t="s">
        <v>2375</v>
      </c>
      <c r="E599" s="4" t="s">
        <v>2376</v>
      </c>
      <c r="F599" s="4" t="s">
        <v>10</v>
      </c>
      <c r="G599" s="17" t="s">
        <v>773</v>
      </c>
      <c r="H599" s="16" t="s">
        <v>2388</v>
      </c>
      <c r="I599" s="16" t="s">
        <v>257</v>
      </c>
      <c r="J599" s="16" t="s">
        <v>258</v>
      </c>
      <c r="K599" s="17" t="s">
        <v>2408</v>
      </c>
      <c r="L599" s="31" t="s">
        <v>703</v>
      </c>
      <c r="M599" s="3">
        <v>7500</v>
      </c>
      <c r="N599" s="4">
        <v>0</v>
      </c>
      <c r="O599" s="4">
        <v>0</v>
      </c>
      <c r="P599" s="4">
        <v>180</v>
      </c>
      <c r="Q599" s="5">
        <f t="shared" si="31"/>
        <v>0</v>
      </c>
      <c r="R599" s="5">
        <v>0</v>
      </c>
      <c r="S599" s="5">
        <v>1350000</v>
      </c>
      <c r="T599" s="5">
        <v>0</v>
      </c>
      <c r="U599" s="5">
        <f t="shared" ref="U599:U635" si="32">V599-SUM(R599:T599)</f>
        <v>0</v>
      </c>
      <c r="V599" s="5">
        <v>1350000</v>
      </c>
      <c r="W599" s="6">
        <v>1.24E-2</v>
      </c>
      <c r="X599" s="35">
        <v>45931</v>
      </c>
      <c r="Y599" s="35">
        <v>45952</v>
      </c>
      <c r="Z599" s="4"/>
      <c r="AA599" s="21" t="s">
        <v>2651</v>
      </c>
      <c r="AB599" s="21" t="s">
        <v>2643</v>
      </c>
      <c r="AC599" s="34">
        <f t="shared" ref="AC599:AC635" si="33">V599*W599</f>
        <v>16740</v>
      </c>
      <c r="AD599" s="4" t="s">
        <v>2613</v>
      </c>
    </row>
    <row r="600" spans="1:30">
      <c r="A600" s="4">
        <v>20250109</v>
      </c>
      <c r="B600" s="4" t="s">
        <v>2371</v>
      </c>
      <c r="C600" s="4" t="s">
        <v>2372</v>
      </c>
      <c r="D600" s="20" t="s">
        <v>2372</v>
      </c>
      <c r="E600" s="4" t="s">
        <v>2373</v>
      </c>
      <c r="F600" s="4" t="s">
        <v>10</v>
      </c>
      <c r="G600" s="17" t="s">
        <v>773</v>
      </c>
      <c r="H600" s="16" t="s">
        <v>2387</v>
      </c>
      <c r="I600" s="16" t="s">
        <v>257</v>
      </c>
      <c r="J600" s="16" t="s">
        <v>258</v>
      </c>
      <c r="K600" s="17" t="s">
        <v>2407</v>
      </c>
      <c r="L600" s="31" t="s">
        <v>703</v>
      </c>
      <c r="M600" s="3">
        <v>7500</v>
      </c>
      <c r="N600" s="4">
        <v>0</v>
      </c>
      <c r="O600" s="4">
        <v>0</v>
      </c>
      <c r="P600" s="4">
        <v>160</v>
      </c>
      <c r="Q600" s="5">
        <f t="shared" si="31"/>
        <v>0</v>
      </c>
      <c r="R600" s="5">
        <v>0</v>
      </c>
      <c r="S600" s="5">
        <v>1200000</v>
      </c>
      <c r="T600" s="5">
        <v>0</v>
      </c>
      <c r="U600" s="5">
        <f t="shared" si="32"/>
        <v>0</v>
      </c>
      <c r="V600" s="5">
        <v>1200000</v>
      </c>
      <c r="W600" s="6">
        <v>1.24E-2</v>
      </c>
      <c r="X600" s="35">
        <v>45931</v>
      </c>
      <c r="Y600" s="35">
        <v>45952</v>
      </c>
      <c r="Z600" s="4"/>
      <c r="AA600" s="21" t="s">
        <v>2651</v>
      </c>
      <c r="AB600" s="21" t="s">
        <v>2643</v>
      </c>
      <c r="AC600" s="34">
        <f t="shared" si="33"/>
        <v>14880</v>
      </c>
      <c r="AD600" s="4" t="s">
        <v>2613</v>
      </c>
    </row>
    <row r="601" spans="1:30">
      <c r="A601" s="4">
        <v>20250096</v>
      </c>
      <c r="B601" s="4" t="s">
        <v>2322</v>
      </c>
      <c r="C601" s="4" t="s">
        <v>2324</v>
      </c>
      <c r="D601" s="20" t="s">
        <v>2324</v>
      </c>
      <c r="E601" s="4" t="s">
        <v>2323</v>
      </c>
      <c r="F601" s="4" t="s">
        <v>10</v>
      </c>
      <c r="G601" s="17" t="s">
        <v>773</v>
      </c>
      <c r="H601" s="16" t="s">
        <v>1052</v>
      </c>
      <c r="I601" s="16" t="s">
        <v>551</v>
      </c>
      <c r="J601" s="16" t="s">
        <v>704</v>
      </c>
      <c r="K601" s="17" t="s">
        <v>2325</v>
      </c>
      <c r="L601" s="31" t="s">
        <v>703</v>
      </c>
      <c r="M601" s="3">
        <v>7500</v>
      </c>
      <c r="N601" s="4">
        <v>0</v>
      </c>
      <c r="O601" s="4">
        <v>0</v>
      </c>
      <c r="P601" s="4">
        <v>450</v>
      </c>
      <c r="Q601" s="5">
        <f t="shared" si="31"/>
        <v>0</v>
      </c>
      <c r="R601" s="5">
        <v>0</v>
      </c>
      <c r="S601" s="5">
        <v>3375000</v>
      </c>
      <c r="T601" s="5">
        <v>0</v>
      </c>
      <c r="U601" s="5">
        <f t="shared" si="32"/>
        <v>0</v>
      </c>
      <c r="V601" s="5">
        <v>3375000</v>
      </c>
      <c r="W601" s="6">
        <v>1.24E-2</v>
      </c>
      <c r="X601" s="35">
        <v>45931</v>
      </c>
      <c r="Y601" s="35">
        <v>45952</v>
      </c>
      <c r="Z601" s="4"/>
      <c r="AA601" s="21" t="s">
        <v>2644</v>
      </c>
      <c r="AB601" s="21" t="s">
        <v>2641</v>
      </c>
      <c r="AC601" s="34">
        <f t="shared" si="33"/>
        <v>41850</v>
      </c>
      <c r="AD601" s="4" t="s">
        <v>2613</v>
      </c>
    </row>
    <row r="602" spans="1:30">
      <c r="A602" s="4">
        <v>20220057</v>
      </c>
      <c r="B602" s="4" t="s">
        <v>807</v>
      </c>
      <c r="C602" s="4" t="s">
        <v>1521</v>
      </c>
      <c r="D602" s="20" t="s">
        <v>1521</v>
      </c>
      <c r="E602" s="4" t="s">
        <v>808</v>
      </c>
      <c r="F602" s="4" t="s">
        <v>10</v>
      </c>
      <c r="G602" s="17" t="s">
        <v>773</v>
      </c>
      <c r="H602" s="16" t="s">
        <v>575</v>
      </c>
      <c r="I602" s="16" t="s">
        <v>575</v>
      </c>
      <c r="J602" s="16" t="s">
        <v>712</v>
      </c>
      <c r="K602" s="17" t="s">
        <v>1918</v>
      </c>
      <c r="L602" s="31" t="s">
        <v>703</v>
      </c>
      <c r="M602" s="3">
        <v>7500</v>
      </c>
      <c r="N602" s="4">
        <v>0</v>
      </c>
      <c r="O602" s="4">
        <v>0</v>
      </c>
      <c r="P602" s="4">
        <v>400</v>
      </c>
      <c r="Q602" s="5">
        <f t="shared" si="31"/>
        <v>0</v>
      </c>
      <c r="R602" s="5">
        <v>0</v>
      </c>
      <c r="S602" s="5">
        <v>3000000</v>
      </c>
      <c r="T602" s="5">
        <v>0</v>
      </c>
      <c r="U602" s="5">
        <f t="shared" si="32"/>
        <v>0</v>
      </c>
      <c r="V602" s="5">
        <v>3000000</v>
      </c>
      <c r="W602" s="6">
        <v>1.24E-2</v>
      </c>
      <c r="X602" s="35">
        <v>45931</v>
      </c>
      <c r="Y602" s="35">
        <v>45952</v>
      </c>
      <c r="Z602" s="4"/>
      <c r="AA602" s="21" t="s">
        <v>2632</v>
      </c>
      <c r="AB602" s="21" t="s">
        <v>2618</v>
      </c>
      <c r="AC602" s="34">
        <f t="shared" si="33"/>
        <v>37200</v>
      </c>
      <c r="AD602" s="4" t="s">
        <v>2613</v>
      </c>
    </row>
    <row r="603" spans="1:30">
      <c r="A603" s="4">
        <v>20230106</v>
      </c>
      <c r="B603" s="4" t="s">
        <v>921</v>
      </c>
      <c r="C603" s="4" t="s">
        <v>1522</v>
      </c>
      <c r="D603" s="20" t="s">
        <v>1522</v>
      </c>
      <c r="E603" s="4" t="s">
        <v>2068</v>
      </c>
      <c r="F603" s="4" t="s">
        <v>10</v>
      </c>
      <c r="G603" s="17" t="s">
        <v>773</v>
      </c>
      <c r="H603" s="16" t="s">
        <v>515</v>
      </c>
      <c r="I603" s="16" t="s">
        <v>516</v>
      </c>
      <c r="J603" s="16" t="s">
        <v>712</v>
      </c>
      <c r="K603" s="17" t="s">
        <v>1919</v>
      </c>
      <c r="L603" s="31" t="s">
        <v>703</v>
      </c>
      <c r="M603" s="3">
        <v>7500</v>
      </c>
      <c r="N603" s="4">
        <v>0</v>
      </c>
      <c r="O603" s="4">
        <v>0</v>
      </c>
      <c r="P603" s="4">
        <v>450</v>
      </c>
      <c r="Q603" s="5">
        <f t="shared" si="31"/>
        <v>0</v>
      </c>
      <c r="R603" s="5">
        <v>0</v>
      </c>
      <c r="S603" s="5">
        <v>3375000</v>
      </c>
      <c r="T603" s="5">
        <v>0</v>
      </c>
      <c r="U603" s="5">
        <f t="shared" si="32"/>
        <v>0</v>
      </c>
      <c r="V603" s="5">
        <v>3375000</v>
      </c>
      <c r="W603" s="6">
        <v>1.24E-2</v>
      </c>
      <c r="X603" s="35">
        <v>45931</v>
      </c>
      <c r="Y603" s="35">
        <v>45952</v>
      </c>
      <c r="Z603" s="4"/>
      <c r="AA603" s="21" t="s">
        <v>2633</v>
      </c>
      <c r="AB603" s="21" t="s">
        <v>2618</v>
      </c>
      <c r="AC603" s="34">
        <f t="shared" si="33"/>
        <v>41850</v>
      </c>
      <c r="AD603" s="4" t="s">
        <v>2613</v>
      </c>
    </row>
    <row r="604" spans="1:30">
      <c r="A604" s="4">
        <v>20250021</v>
      </c>
      <c r="B604" s="4" t="s">
        <v>2070</v>
      </c>
      <c r="C604" s="4" t="s">
        <v>2071</v>
      </c>
      <c r="D604" s="20" t="s">
        <v>2071</v>
      </c>
      <c r="E604" s="4" t="s">
        <v>2072</v>
      </c>
      <c r="F604" s="4" t="s">
        <v>10</v>
      </c>
      <c r="G604" s="17" t="s">
        <v>773</v>
      </c>
      <c r="H604" s="16" t="s">
        <v>13</v>
      </c>
      <c r="I604" s="16" t="s">
        <v>13</v>
      </c>
      <c r="J604" s="16" t="s">
        <v>712</v>
      </c>
      <c r="K604" s="17" t="s">
        <v>2099</v>
      </c>
      <c r="L604" s="31" t="s">
        <v>703</v>
      </c>
      <c r="M604" s="3">
        <v>7500</v>
      </c>
      <c r="N604" s="4">
        <v>0</v>
      </c>
      <c r="O604" s="4">
        <v>0</v>
      </c>
      <c r="P604" s="4">
        <v>1100</v>
      </c>
      <c r="Q604" s="5">
        <f t="shared" si="31"/>
        <v>0</v>
      </c>
      <c r="R604" s="5">
        <v>0</v>
      </c>
      <c r="S604" s="5">
        <v>8250000</v>
      </c>
      <c r="T604" s="5">
        <v>0</v>
      </c>
      <c r="U604" s="5">
        <f t="shared" si="32"/>
        <v>0</v>
      </c>
      <c r="V604" s="5">
        <v>8250000</v>
      </c>
      <c r="W604" s="6">
        <v>1.24E-2</v>
      </c>
      <c r="X604" s="35">
        <v>45931</v>
      </c>
      <c r="Y604" s="35">
        <v>45952</v>
      </c>
      <c r="Z604" s="4"/>
      <c r="AA604" s="21" t="s">
        <v>2655</v>
      </c>
      <c r="AB604" s="21" t="s">
        <v>2618</v>
      </c>
      <c r="AC604" s="34">
        <f t="shared" si="33"/>
        <v>102300</v>
      </c>
      <c r="AD604" s="4" t="s">
        <v>2613</v>
      </c>
    </row>
    <row r="605" spans="1:30">
      <c r="A605" s="4">
        <v>20200081</v>
      </c>
      <c r="B605" s="4" t="s">
        <v>96</v>
      </c>
      <c r="C605" s="4" t="s">
        <v>1212</v>
      </c>
      <c r="D605" s="20" t="s">
        <v>1212</v>
      </c>
      <c r="E605" s="4" t="s">
        <v>328</v>
      </c>
      <c r="F605" s="4" t="s">
        <v>10</v>
      </c>
      <c r="G605" s="17" t="s">
        <v>773</v>
      </c>
      <c r="H605" s="16" t="s">
        <v>533</v>
      </c>
      <c r="I605" s="16" t="s">
        <v>532</v>
      </c>
      <c r="J605" s="16" t="s">
        <v>800</v>
      </c>
      <c r="K605" s="17" t="s">
        <v>1642</v>
      </c>
      <c r="L605" s="31" t="s">
        <v>703</v>
      </c>
      <c r="M605" s="3">
        <v>7500</v>
      </c>
      <c r="N605" s="4">
        <v>0</v>
      </c>
      <c r="O605" s="4">
        <v>0</v>
      </c>
      <c r="P605" s="4">
        <v>30</v>
      </c>
      <c r="Q605" s="5">
        <f t="shared" si="31"/>
        <v>0</v>
      </c>
      <c r="R605" s="5">
        <v>0</v>
      </c>
      <c r="S605" s="5">
        <v>225000</v>
      </c>
      <c r="T605" s="5">
        <v>0</v>
      </c>
      <c r="U605" s="5">
        <f t="shared" si="32"/>
        <v>0</v>
      </c>
      <c r="V605" s="5">
        <v>225000</v>
      </c>
      <c r="W605" s="6">
        <v>1.24E-2</v>
      </c>
      <c r="X605" s="35">
        <v>45931</v>
      </c>
      <c r="Y605" s="35">
        <v>45952</v>
      </c>
      <c r="Z605" s="4"/>
      <c r="AA605" s="21" t="s">
        <v>2616</v>
      </c>
      <c r="AB605" s="21" t="s">
        <v>2636</v>
      </c>
      <c r="AC605" s="34">
        <f t="shared" si="33"/>
        <v>2790</v>
      </c>
      <c r="AD605" s="4" t="s">
        <v>2613</v>
      </c>
    </row>
    <row r="606" spans="1:30">
      <c r="A606" s="4">
        <v>20250018</v>
      </c>
      <c r="B606" s="4" t="s">
        <v>2129</v>
      </c>
      <c r="C606" s="4" t="s">
        <v>2133</v>
      </c>
      <c r="D606" s="20" t="s">
        <v>2133</v>
      </c>
      <c r="E606" s="4" t="s">
        <v>2130</v>
      </c>
      <c r="F606" s="4" t="s">
        <v>10</v>
      </c>
      <c r="G606" s="17" t="s">
        <v>773</v>
      </c>
      <c r="H606" s="16" t="s">
        <v>2131</v>
      </c>
      <c r="I606" s="16" t="s">
        <v>2509</v>
      </c>
      <c r="J606" s="16" t="s">
        <v>800</v>
      </c>
      <c r="K606" s="17" t="s">
        <v>2132</v>
      </c>
      <c r="L606" s="31" t="s">
        <v>703</v>
      </c>
      <c r="M606" s="3">
        <v>7500</v>
      </c>
      <c r="N606" s="4">
        <v>0</v>
      </c>
      <c r="O606" s="4">
        <v>0</v>
      </c>
      <c r="P606" s="4">
        <v>90</v>
      </c>
      <c r="Q606" s="5">
        <f t="shared" ref="Q606:Q635" si="34">N606+O606</f>
        <v>0</v>
      </c>
      <c r="R606" s="5">
        <v>0</v>
      </c>
      <c r="S606" s="5">
        <v>675000</v>
      </c>
      <c r="T606" s="5">
        <v>0</v>
      </c>
      <c r="U606" s="5">
        <f t="shared" si="32"/>
        <v>0</v>
      </c>
      <c r="V606" s="5">
        <v>675000</v>
      </c>
      <c r="W606" s="18">
        <v>1.24E-2</v>
      </c>
      <c r="X606" s="35">
        <v>45931</v>
      </c>
      <c r="Y606" s="35">
        <v>45952</v>
      </c>
      <c r="Z606" s="4"/>
      <c r="AA606" s="21" t="s">
        <v>2638</v>
      </c>
      <c r="AB606" s="21" t="s">
        <v>2636</v>
      </c>
      <c r="AC606" s="34">
        <f t="shared" si="33"/>
        <v>8370</v>
      </c>
      <c r="AD606" s="4" t="s">
        <v>2613</v>
      </c>
    </row>
    <row r="607" spans="1:30">
      <c r="A607" s="4">
        <v>20250180</v>
      </c>
      <c r="B607" s="4" t="s">
        <v>2480</v>
      </c>
      <c r="C607" s="4" t="s">
        <v>2481</v>
      </c>
      <c r="D607" s="20" t="s">
        <v>2481</v>
      </c>
      <c r="E607" s="4" t="s">
        <v>2482</v>
      </c>
      <c r="F607" s="4" t="s">
        <v>10</v>
      </c>
      <c r="G607" s="17" t="s">
        <v>773</v>
      </c>
      <c r="H607" s="16" t="s">
        <v>2385</v>
      </c>
      <c r="I607" s="16" t="s">
        <v>532</v>
      </c>
      <c r="J607" s="16" t="s">
        <v>800</v>
      </c>
      <c r="K607" s="17" t="s">
        <v>2483</v>
      </c>
      <c r="L607" s="31" t="s">
        <v>703</v>
      </c>
      <c r="M607" s="3">
        <v>7500</v>
      </c>
      <c r="N607" s="4">
        <v>0</v>
      </c>
      <c r="O607" s="4">
        <v>0</v>
      </c>
      <c r="P607" s="4">
        <v>240</v>
      </c>
      <c r="Q607" s="5">
        <f t="shared" si="34"/>
        <v>0</v>
      </c>
      <c r="R607" s="5">
        <v>0</v>
      </c>
      <c r="S607" s="5">
        <v>1800000</v>
      </c>
      <c r="T607" s="5">
        <v>0</v>
      </c>
      <c r="U607" s="5">
        <f t="shared" si="32"/>
        <v>0</v>
      </c>
      <c r="V607" s="5">
        <v>1800000</v>
      </c>
      <c r="W607" s="6">
        <v>1.24E-2</v>
      </c>
      <c r="X607" s="35">
        <v>45931</v>
      </c>
      <c r="Y607" s="35">
        <v>45952</v>
      </c>
      <c r="Z607" s="4"/>
      <c r="AA607" s="21" t="s">
        <v>2616</v>
      </c>
      <c r="AB607" s="21" t="s">
        <v>2636</v>
      </c>
      <c r="AC607" s="34">
        <f t="shared" si="33"/>
        <v>22320</v>
      </c>
      <c r="AD607" s="4" t="s">
        <v>2613</v>
      </c>
    </row>
    <row r="608" spans="1:30">
      <c r="A608" s="4">
        <v>20250044</v>
      </c>
      <c r="B608" s="4" t="s">
        <v>2263</v>
      </c>
      <c r="C608" s="4" t="s">
        <v>2264</v>
      </c>
      <c r="D608" s="20" t="s">
        <v>2264</v>
      </c>
      <c r="E608" s="4" t="s">
        <v>2265</v>
      </c>
      <c r="F608" s="4" t="s">
        <v>10</v>
      </c>
      <c r="G608" s="17" t="s">
        <v>773</v>
      </c>
      <c r="H608" s="16" t="s">
        <v>1068</v>
      </c>
      <c r="I608" s="16" t="s">
        <v>260</v>
      </c>
      <c r="J608" s="16" t="s">
        <v>800</v>
      </c>
      <c r="K608" s="17" t="s">
        <v>2284</v>
      </c>
      <c r="L608" s="31" t="s">
        <v>703</v>
      </c>
      <c r="M608" s="3">
        <v>7500</v>
      </c>
      <c r="N608" s="4">
        <v>0</v>
      </c>
      <c r="O608" s="4">
        <v>0</v>
      </c>
      <c r="P608" s="4">
        <v>800</v>
      </c>
      <c r="Q608" s="5">
        <f t="shared" si="34"/>
        <v>0</v>
      </c>
      <c r="R608" s="5">
        <v>0</v>
      </c>
      <c r="S608" s="5">
        <v>6000000</v>
      </c>
      <c r="T608" s="5">
        <v>0</v>
      </c>
      <c r="U608" s="5">
        <f t="shared" si="32"/>
        <v>0</v>
      </c>
      <c r="V608" s="5">
        <v>6000000</v>
      </c>
      <c r="W608" s="6">
        <v>1.24E-2</v>
      </c>
      <c r="X608" s="35">
        <v>45931</v>
      </c>
      <c r="Y608" s="35">
        <v>45952</v>
      </c>
      <c r="Z608" s="4"/>
      <c r="AA608" s="21" t="s">
        <v>2649</v>
      </c>
      <c r="AB608" s="21" t="s">
        <v>2636</v>
      </c>
      <c r="AC608" s="34">
        <f t="shared" si="33"/>
        <v>74400</v>
      </c>
      <c r="AD608" s="4" t="s">
        <v>2613</v>
      </c>
    </row>
    <row r="609" spans="1:30">
      <c r="A609" s="4">
        <v>20240110</v>
      </c>
      <c r="B609" s="4" t="s">
        <v>1032</v>
      </c>
      <c r="C609" s="4" t="s">
        <v>1501</v>
      </c>
      <c r="D609" s="20" t="s">
        <v>1501</v>
      </c>
      <c r="E609" s="4" t="s">
        <v>1947</v>
      </c>
      <c r="F609" s="4" t="s">
        <v>10</v>
      </c>
      <c r="G609" s="17" t="s">
        <v>773</v>
      </c>
      <c r="H609" s="16" t="s">
        <v>1060</v>
      </c>
      <c r="I609" s="16" t="s">
        <v>501</v>
      </c>
      <c r="J609" s="16" t="s">
        <v>678</v>
      </c>
      <c r="K609" s="17" t="s">
        <v>1909</v>
      </c>
      <c r="L609" s="31" t="s">
        <v>703</v>
      </c>
      <c r="M609" s="3">
        <v>7500</v>
      </c>
      <c r="N609" s="4">
        <v>0</v>
      </c>
      <c r="O609" s="4">
        <v>0</v>
      </c>
      <c r="P609" s="4">
        <v>300</v>
      </c>
      <c r="Q609" s="5">
        <f t="shared" si="34"/>
        <v>0</v>
      </c>
      <c r="R609" s="5">
        <v>0</v>
      </c>
      <c r="S609" s="5">
        <v>2250000</v>
      </c>
      <c r="T609" s="5">
        <v>0</v>
      </c>
      <c r="U609" s="5">
        <f t="shared" si="32"/>
        <v>0</v>
      </c>
      <c r="V609" s="5">
        <v>2250000</v>
      </c>
      <c r="W609" s="6">
        <v>1.24E-2</v>
      </c>
      <c r="X609" s="35">
        <v>45931</v>
      </c>
      <c r="Y609" s="35">
        <v>45952</v>
      </c>
      <c r="Z609" s="4"/>
      <c r="AA609" s="21" t="s">
        <v>2650</v>
      </c>
      <c r="AB609" s="21" t="s">
        <v>2621</v>
      </c>
      <c r="AC609" s="34">
        <f t="shared" si="33"/>
        <v>27900</v>
      </c>
      <c r="AD609" s="4" t="s">
        <v>2613</v>
      </c>
    </row>
    <row r="610" spans="1:30">
      <c r="A610" s="4">
        <v>20220566</v>
      </c>
      <c r="B610" s="4" t="s">
        <v>894</v>
      </c>
      <c r="C610" s="4" t="s">
        <v>1513</v>
      </c>
      <c r="D610" s="20" t="s">
        <v>1513</v>
      </c>
      <c r="E610" s="4" t="s">
        <v>2067</v>
      </c>
      <c r="F610" s="4" t="s">
        <v>10</v>
      </c>
      <c r="G610" s="17" t="s">
        <v>773</v>
      </c>
      <c r="H610" s="16" t="s">
        <v>14</v>
      </c>
      <c r="I610" s="16" t="s">
        <v>501</v>
      </c>
      <c r="J610" s="16" t="s">
        <v>678</v>
      </c>
      <c r="K610" s="17" t="s">
        <v>1915</v>
      </c>
      <c r="L610" s="31" t="s">
        <v>703</v>
      </c>
      <c r="M610" s="3">
        <v>7500</v>
      </c>
      <c r="N610" s="4">
        <v>0</v>
      </c>
      <c r="O610" s="4">
        <v>0</v>
      </c>
      <c r="P610" s="4">
        <v>700</v>
      </c>
      <c r="Q610" s="5">
        <f t="shared" si="34"/>
        <v>0</v>
      </c>
      <c r="R610" s="5">
        <v>0</v>
      </c>
      <c r="S610" s="5">
        <v>5250000</v>
      </c>
      <c r="T610" s="5">
        <v>0</v>
      </c>
      <c r="U610" s="5">
        <f t="shared" si="32"/>
        <v>0</v>
      </c>
      <c r="V610" s="5">
        <v>5250000</v>
      </c>
      <c r="W610" s="6">
        <v>1.24E-2</v>
      </c>
      <c r="X610" s="35">
        <v>45931</v>
      </c>
      <c r="Y610" s="35">
        <v>45952</v>
      </c>
      <c r="Z610" s="4"/>
      <c r="AA610" s="21" t="s">
        <v>2650</v>
      </c>
      <c r="AB610" s="21" t="s">
        <v>2621</v>
      </c>
      <c r="AC610" s="34">
        <f t="shared" si="33"/>
        <v>65100</v>
      </c>
      <c r="AD610" s="4" t="s">
        <v>2613</v>
      </c>
    </row>
    <row r="611" spans="1:30">
      <c r="A611" s="4">
        <v>20230078</v>
      </c>
      <c r="B611" s="4" t="s">
        <v>938</v>
      </c>
      <c r="C611" s="4" t="s">
        <v>1514</v>
      </c>
      <c r="D611" s="20" t="s">
        <v>1514</v>
      </c>
      <c r="E611" s="4" t="s">
        <v>939</v>
      </c>
      <c r="F611" s="4" t="s">
        <v>10</v>
      </c>
      <c r="G611" s="17" t="s">
        <v>773</v>
      </c>
      <c r="H611" s="16" t="s">
        <v>507</v>
      </c>
      <c r="I611" s="16" t="s">
        <v>501</v>
      </c>
      <c r="J611" s="16" t="s">
        <v>678</v>
      </c>
      <c r="K611" s="17" t="s">
        <v>1916</v>
      </c>
      <c r="L611" s="31" t="s">
        <v>703</v>
      </c>
      <c r="M611" s="3">
        <v>7500</v>
      </c>
      <c r="N611" s="4">
        <v>0</v>
      </c>
      <c r="O611" s="4">
        <v>0</v>
      </c>
      <c r="P611" s="4">
        <v>650</v>
      </c>
      <c r="Q611" s="5">
        <f t="shared" si="34"/>
        <v>0</v>
      </c>
      <c r="R611" s="5">
        <v>0</v>
      </c>
      <c r="S611" s="5">
        <v>4875000</v>
      </c>
      <c r="T611" s="5">
        <v>0</v>
      </c>
      <c r="U611" s="5">
        <f t="shared" si="32"/>
        <v>0</v>
      </c>
      <c r="V611" s="5">
        <v>4875000</v>
      </c>
      <c r="W611" s="6">
        <v>1.24E-2</v>
      </c>
      <c r="X611" s="35">
        <v>45931</v>
      </c>
      <c r="Y611" s="35">
        <v>45952</v>
      </c>
      <c r="Z611" s="4"/>
      <c r="AA611" s="21" t="s">
        <v>2650</v>
      </c>
      <c r="AB611" s="21" t="s">
        <v>2621</v>
      </c>
      <c r="AC611" s="34">
        <f t="shared" si="33"/>
        <v>60450</v>
      </c>
      <c r="AD611" s="4" t="s">
        <v>2613</v>
      </c>
    </row>
    <row r="612" spans="1:30">
      <c r="A612" s="4">
        <v>20190451</v>
      </c>
      <c r="B612" s="4" t="s">
        <v>899</v>
      </c>
      <c r="C612" s="4" t="s">
        <v>1496</v>
      </c>
      <c r="D612" s="20" t="s">
        <v>1496</v>
      </c>
      <c r="E612" s="4" t="s">
        <v>2064</v>
      </c>
      <c r="F612" s="4" t="s">
        <v>10</v>
      </c>
      <c r="G612" s="17" t="s">
        <v>773</v>
      </c>
      <c r="H612" s="16" t="s">
        <v>18</v>
      </c>
      <c r="I612" s="16" t="s">
        <v>790</v>
      </c>
      <c r="J612" s="16" t="s">
        <v>908</v>
      </c>
      <c r="K612" s="17" t="s">
        <v>1904</v>
      </c>
      <c r="L612" s="31" t="s">
        <v>703</v>
      </c>
      <c r="M612" s="3">
        <v>7500</v>
      </c>
      <c r="N612" s="4">
        <v>0</v>
      </c>
      <c r="O612" s="4">
        <v>0</v>
      </c>
      <c r="P612" s="4">
        <v>900</v>
      </c>
      <c r="Q612" s="5">
        <f t="shared" si="34"/>
        <v>0</v>
      </c>
      <c r="R612" s="5">
        <v>0</v>
      </c>
      <c r="S612" s="5">
        <v>6750000</v>
      </c>
      <c r="T612" s="5">
        <v>0</v>
      </c>
      <c r="U612" s="5">
        <f t="shared" si="32"/>
        <v>0</v>
      </c>
      <c r="V612" s="5">
        <v>6750000</v>
      </c>
      <c r="W612" s="18">
        <v>1.24E-2</v>
      </c>
      <c r="X612" s="35">
        <v>45931</v>
      </c>
      <c r="Y612" s="35">
        <v>45952</v>
      </c>
      <c r="Z612" s="4"/>
      <c r="AA612" s="21" t="s">
        <v>2628</v>
      </c>
      <c r="AB612" s="21" t="s">
        <v>2625</v>
      </c>
      <c r="AC612" s="34">
        <f t="shared" si="33"/>
        <v>83700</v>
      </c>
      <c r="AD612" s="4" t="s">
        <v>2613</v>
      </c>
    </row>
    <row r="613" spans="1:30">
      <c r="A613" s="4">
        <v>20120642</v>
      </c>
      <c r="B613" s="4" t="s">
        <v>724</v>
      </c>
      <c r="C613" s="4" t="s">
        <v>1495</v>
      </c>
      <c r="D613" s="20" t="s">
        <v>1495</v>
      </c>
      <c r="E613" s="4" t="s">
        <v>725</v>
      </c>
      <c r="F613" s="4" t="s">
        <v>10</v>
      </c>
      <c r="G613" s="17" t="s">
        <v>773</v>
      </c>
      <c r="H613" s="16" t="s">
        <v>20</v>
      </c>
      <c r="I613" s="16" t="s">
        <v>17</v>
      </c>
      <c r="J613" s="16" t="s">
        <v>908</v>
      </c>
      <c r="K613" s="17" t="s">
        <v>1903</v>
      </c>
      <c r="L613" s="31" t="s">
        <v>703</v>
      </c>
      <c r="M613" s="3">
        <v>7500</v>
      </c>
      <c r="N613" s="4">
        <v>0</v>
      </c>
      <c r="O613" s="4">
        <v>0</v>
      </c>
      <c r="P613" s="4">
        <v>1300</v>
      </c>
      <c r="Q613" s="5">
        <f t="shared" si="34"/>
        <v>0</v>
      </c>
      <c r="R613" s="5">
        <v>0</v>
      </c>
      <c r="S613" s="5">
        <v>9750000</v>
      </c>
      <c r="T613" s="5">
        <v>0</v>
      </c>
      <c r="U613" s="5">
        <f t="shared" si="32"/>
        <v>0</v>
      </c>
      <c r="V613" s="5">
        <v>9750000</v>
      </c>
      <c r="W613" s="18">
        <v>1.24E-2</v>
      </c>
      <c r="X613" s="35">
        <v>45931</v>
      </c>
      <c r="Y613" s="35">
        <v>45952</v>
      </c>
      <c r="Z613" s="4"/>
      <c r="AA613" s="21" t="s">
        <v>2643</v>
      </c>
      <c r="AB613" s="21" t="s">
        <v>2625</v>
      </c>
      <c r="AC613" s="34">
        <f t="shared" si="33"/>
        <v>120900</v>
      </c>
      <c r="AD613" s="4" t="s">
        <v>2613</v>
      </c>
    </row>
    <row r="614" spans="1:30">
      <c r="A614" s="4">
        <v>20230298</v>
      </c>
      <c r="B614" s="4" t="s">
        <v>1503</v>
      </c>
      <c r="C614" s="4" t="s">
        <v>1504</v>
      </c>
      <c r="D614" s="20" t="s">
        <v>1504</v>
      </c>
      <c r="E614" s="4" t="s">
        <v>1505</v>
      </c>
      <c r="F614" s="4" t="s">
        <v>10</v>
      </c>
      <c r="G614" s="17" t="s">
        <v>773</v>
      </c>
      <c r="H614" s="16" t="s">
        <v>815</v>
      </c>
      <c r="I614" s="16" t="s">
        <v>790</v>
      </c>
      <c r="J614" s="16" t="s">
        <v>908</v>
      </c>
      <c r="K614" s="17" t="s">
        <v>1927</v>
      </c>
      <c r="L614" s="31" t="s">
        <v>703</v>
      </c>
      <c r="M614" s="3">
        <v>7500</v>
      </c>
      <c r="N614" s="4">
        <v>0</v>
      </c>
      <c r="O614" s="4">
        <v>0</v>
      </c>
      <c r="P614" s="4">
        <v>300</v>
      </c>
      <c r="Q614" s="5">
        <f t="shared" si="34"/>
        <v>0</v>
      </c>
      <c r="R614" s="5">
        <v>0</v>
      </c>
      <c r="S614" s="5">
        <v>2250000</v>
      </c>
      <c r="T614" s="5">
        <v>0</v>
      </c>
      <c r="U614" s="5">
        <f t="shared" si="32"/>
        <v>0</v>
      </c>
      <c r="V614" s="5">
        <v>2250000</v>
      </c>
      <c r="W614" s="18">
        <v>1.24E-2</v>
      </c>
      <c r="X614" s="35">
        <v>45931</v>
      </c>
      <c r="Y614" s="35">
        <v>45952</v>
      </c>
      <c r="Z614" s="4"/>
      <c r="AA614" s="21" t="s">
        <v>2624</v>
      </c>
      <c r="AB614" s="21" t="s">
        <v>2625</v>
      </c>
      <c r="AC614" s="34">
        <f t="shared" si="33"/>
        <v>27900</v>
      </c>
      <c r="AD614" s="4" t="s">
        <v>2613</v>
      </c>
    </row>
    <row r="615" spans="1:30">
      <c r="A615" s="4">
        <v>20210132</v>
      </c>
      <c r="B615" s="4" t="s">
        <v>742</v>
      </c>
      <c r="C615" s="4" t="s">
        <v>1515</v>
      </c>
      <c r="D615" s="20" t="s">
        <v>1515</v>
      </c>
      <c r="E615" s="4" t="s">
        <v>2065</v>
      </c>
      <c r="F615" s="4" t="s">
        <v>10</v>
      </c>
      <c r="G615" s="17" t="s">
        <v>773</v>
      </c>
      <c r="H615" s="16" t="s">
        <v>522</v>
      </c>
      <c r="I615" s="16" t="s">
        <v>17</v>
      </c>
      <c r="J615" s="16" t="s">
        <v>908</v>
      </c>
      <c r="K615" s="17" t="s">
        <v>1917</v>
      </c>
      <c r="L615" s="31" t="s">
        <v>703</v>
      </c>
      <c r="M615" s="3">
        <v>7500</v>
      </c>
      <c r="N615" s="4">
        <v>0</v>
      </c>
      <c r="O615" s="4">
        <v>0</v>
      </c>
      <c r="P615" s="4">
        <v>200</v>
      </c>
      <c r="Q615" s="5">
        <f t="shared" si="34"/>
        <v>0</v>
      </c>
      <c r="R615" s="5">
        <v>0</v>
      </c>
      <c r="S615" s="5">
        <v>1500000</v>
      </c>
      <c r="T615" s="5">
        <v>0</v>
      </c>
      <c r="U615" s="5">
        <f t="shared" si="32"/>
        <v>0</v>
      </c>
      <c r="V615" s="5">
        <v>1500000</v>
      </c>
      <c r="W615" s="18">
        <v>1.24E-2</v>
      </c>
      <c r="X615" s="35">
        <v>45931</v>
      </c>
      <c r="Y615" s="35">
        <v>45952</v>
      </c>
      <c r="Z615" s="4"/>
      <c r="AA615" s="21" t="s">
        <v>2630</v>
      </c>
      <c r="AB615" s="21" t="s">
        <v>2625</v>
      </c>
      <c r="AC615" s="34">
        <f t="shared" si="33"/>
        <v>18600</v>
      </c>
      <c r="AD615" s="4" t="s">
        <v>2613</v>
      </c>
    </row>
    <row r="616" spans="1:30">
      <c r="A616" s="4">
        <v>20210152</v>
      </c>
      <c r="B616" s="4" t="s">
        <v>1518</v>
      </c>
      <c r="C616" s="4" t="s">
        <v>1519</v>
      </c>
      <c r="D616" s="20" t="s">
        <v>1519</v>
      </c>
      <c r="E616" s="4" t="s">
        <v>1520</v>
      </c>
      <c r="F616" s="4" t="s">
        <v>10</v>
      </c>
      <c r="G616" s="17" t="s">
        <v>773</v>
      </c>
      <c r="H616" s="16" t="s">
        <v>519</v>
      </c>
      <c r="I616" s="16" t="s">
        <v>790</v>
      </c>
      <c r="J616" s="16" t="s">
        <v>908</v>
      </c>
      <c r="K616" s="17" t="s">
        <v>1930</v>
      </c>
      <c r="L616" s="31" t="s">
        <v>703</v>
      </c>
      <c r="M616" s="3">
        <v>7500</v>
      </c>
      <c r="N616" s="4">
        <v>0</v>
      </c>
      <c r="O616" s="4">
        <v>0</v>
      </c>
      <c r="P616" s="4">
        <v>900</v>
      </c>
      <c r="Q616" s="5">
        <f t="shared" si="34"/>
        <v>0</v>
      </c>
      <c r="R616" s="5">
        <v>0</v>
      </c>
      <c r="S616" s="5">
        <v>6750000</v>
      </c>
      <c r="T616" s="5">
        <v>0</v>
      </c>
      <c r="U616" s="5">
        <f t="shared" si="32"/>
        <v>0</v>
      </c>
      <c r="V616" s="5">
        <v>6750000</v>
      </c>
      <c r="W616" s="18">
        <v>1.24E-2</v>
      </c>
      <c r="X616" s="35">
        <v>45931</v>
      </c>
      <c r="Y616" s="35">
        <v>45952</v>
      </c>
      <c r="Z616" s="4"/>
      <c r="AA616" s="21" t="s">
        <v>2624</v>
      </c>
      <c r="AB616" s="21" t="s">
        <v>2625</v>
      </c>
      <c r="AC616" s="34">
        <f t="shared" si="33"/>
        <v>83700</v>
      </c>
      <c r="AD616" s="4" t="s">
        <v>2613</v>
      </c>
    </row>
    <row r="617" spans="1:30">
      <c r="A617" s="4">
        <v>20230271</v>
      </c>
      <c r="B617" s="4" t="s">
        <v>996</v>
      </c>
      <c r="C617" s="4" t="s">
        <v>1471</v>
      </c>
      <c r="D617" s="20" t="s">
        <v>1471</v>
      </c>
      <c r="E617" s="4" t="s">
        <v>1009</v>
      </c>
      <c r="F617" s="4" t="s">
        <v>10</v>
      </c>
      <c r="G617" s="17" t="s">
        <v>773</v>
      </c>
      <c r="H617" s="16" t="s">
        <v>20</v>
      </c>
      <c r="I617" s="16" t="s">
        <v>17</v>
      </c>
      <c r="J617" s="16" t="s">
        <v>908</v>
      </c>
      <c r="K617" s="17" t="s">
        <v>1882</v>
      </c>
      <c r="L617" s="31" t="s">
        <v>703</v>
      </c>
      <c r="M617" s="3">
        <v>7500</v>
      </c>
      <c r="N617" s="4">
        <v>0</v>
      </c>
      <c r="O617" s="4">
        <v>0</v>
      </c>
      <c r="P617" s="4">
        <v>500</v>
      </c>
      <c r="Q617" s="5">
        <f t="shared" si="34"/>
        <v>0</v>
      </c>
      <c r="R617" s="5">
        <v>0</v>
      </c>
      <c r="S617" s="5">
        <v>3750000</v>
      </c>
      <c r="T617" s="5">
        <v>0</v>
      </c>
      <c r="U617" s="5">
        <f t="shared" si="32"/>
        <v>0</v>
      </c>
      <c r="V617" s="5">
        <v>3750000</v>
      </c>
      <c r="W617" s="6">
        <v>1.24E-2</v>
      </c>
      <c r="X617" s="35">
        <v>45931</v>
      </c>
      <c r="Y617" s="35">
        <v>45952</v>
      </c>
      <c r="Z617" s="4"/>
      <c r="AA617" s="21" t="s">
        <v>2643</v>
      </c>
      <c r="AB617" s="21" t="s">
        <v>2625</v>
      </c>
      <c r="AC617" s="34">
        <f t="shared" si="33"/>
        <v>46500</v>
      </c>
      <c r="AD617" s="4" t="s">
        <v>2613</v>
      </c>
    </row>
    <row r="618" spans="1:30">
      <c r="A618" s="4">
        <v>20240094</v>
      </c>
      <c r="B618" s="4" t="s">
        <v>1516</v>
      </c>
      <c r="C618" s="4" t="s">
        <v>1517</v>
      </c>
      <c r="D618" s="20" t="s">
        <v>1517</v>
      </c>
      <c r="E618" s="4" t="s">
        <v>1003</v>
      </c>
      <c r="F618" s="4" t="s">
        <v>10</v>
      </c>
      <c r="G618" s="17" t="s">
        <v>773</v>
      </c>
      <c r="H618" s="16" t="s">
        <v>517</v>
      </c>
      <c r="I618" s="16" t="s">
        <v>790</v>
      </c>
      <c r="J618" s="16" t="s">
        <v>908</v>
      </c>
      <c r="K618" s="17" t="s">
        <v>1929</v>
      </c>
      <c r="L618" s="31" t="s">
        <v>703</v>
      </c>
      <c r="M618" s="3">
        <v>7500</v>
      </c>
      <c r="N618" s="4">
        <v>0</v>
      </c>
      <c r="O618" s="4">
        <v>0</v>
      </c>
      <c r="P618" s="4">
        <v>250</v>
      </c>
      <c r="Q618" s="5">
        <f t="shared" si="34"/>
        <v>0</v>
      </c>
      <c r="R618" s="5">
        <v>0</v>
      </c>
      <c r="S618" s="5">
        <v>1875000</v>
      </c>
      <c r="T618" s="5">
        <v>0</v>
      </c>
      <c r="U618" s="5">
        <f t="shared" si="32"/>
        <v>0</v>
      </c>
      <c r="V618" s="5">
        <v>1875000</v>
      </c>
      <c r="W618" s="18">
        <v>1.24E-2</v>
      </c>
      <c r="X618" s="35">
        <v>45931</v>
      </c>
      <c r="Y618" s="35">
        <v>45952</v>
      </c>
      <c r="Z618" s="4"/>
      <c r="AA618" s="21" t="s">
        <v>2628</v>
      </c>
      <c r="AB618" s="21" t="s">
        <v>2625</v>
      </c>
      <c r="AC618" s="34">
        <f t="shared" si="33"/>
        <v>23250</v>
      </c>
      <c r="AD618" s="4" t="s">
        <v>2613</v>
      </c>
    </row>
    <row r="619" spans="1:30">
      <c r="A619" s="4">
        <v>20240111</v>
      </c>
      <c r="B619" s="4" t="s">
        <v>1944</v>
      </c>
      <c r="C619" s="4" t="s">
        <v>1945</v>
      </c>
      <c r="D619" s="20" t="s">
        <v>1945</v>
      </c>
      <c r="E619" s="4" t="s">
        <v>2069</v>
      </c>
      <c r="F619" s="4" t="s">
        <v>10</v>
      </c>
      <c r="G619" s="17" t="s">
        <v>773</v>
      </c>
      <c r="H619" s="16" t="s">
        <v>16</v>
      </c>
      <c r="I619" s="16" t="s">
        <v>17</v>
      </c>
      <c r="J619" s="16" t="s">
        <v>908</v>
      </c>
      <c r="K619" s="17" t="s">
        <v>1946</v>
      </c>
      <c r="L619" s="31" t="s">
        <v>703</v>
      </c>
      <c r="M619" s="3">
        <v>7500</v>
      </c>
      <c r="N619" s="4">
        <v>0</v>
      </c>
      <c r="O619" s="4">
        <v>0</v>
      </c>
      <c r="P619" s="4">
        <v>500</v>
      </c>
      <c r="Q619" s="5">
        <f t="shared" si="34"/>
        <v>0</v>
      </c>
      <c r="R619" s="5">
        <v>0</v>
      </c>
      <c r="S619" s="5">
        <v>3750000</v>
      </c>
      <c r="T619" s="5">
        <v>0</v>
      </c>
      <c r="U619" s="5">
        <f t="shared" si="32"/>
        <v>0</v>
      </c>
      <c r="V619" s="5">
        <v>3750000</v>
      </c>
      <c r="W619" s="6">
        <v>1.24E-2</v>
      </c>
      <c r="X619" s="35">
        <v>45931</v>
      </c>
      <c r="Y619" s="35">
        <v>45952</v>
      </c>
      <c r="Z619" s="4"/>
      <c r="AA619" s="21" t="s">
        <v>2654</v>
      </c>
      <c r="AB619" s="21" t="s">
        <v>2625</v>
      </c>
      <c r="AC619" s="34">
        <f t="shared" si="33"/>
        <v>46500</v>
      </c>
      <c r="AD619" s="4" t="s">
        <v>2613</v>
      </c>
    </row>
    <row r="620" spans="1:30">
      <c r="A620" s="4">
        <v>20250040</v>
      </c>
      <c r="B620" s="4" t="s">
        <v>2175</v>
      </c>
      <c r="C620" s="4" t="s">
        <v>2176</v>
      </c>
      <c r="D620" s="20" t="s">
        <v>2176</v>
      </c>
      <c r="E620" s="4" t="s">
        <v>2177</v>
      </c>
      <c r="F620" s="4" t="s">
        <v>10</v>
      </c>
      <c r="G620" s="17" t="s">
        <v>773</v>
      </c>
      <c r="H620" s="16" t="s">
        <v>2339</v>
      </c>
      <c r="I620" s="16" t="s">
        <v>17</v>
      </c>
      <c r="J620" s="16" t="s">
        <v>908</v>
      </c>
      <c r="K620" s="17" t="s">
        <v>2178</v>
      </c>
      <c r="L620" s="31" t="s">
        <v>703</v>
      </c>
      <c r="M620" s="3">
        <v>7500</v>
      </c>
      <c r="N620" s="4">
        <v>0</v>
      </c>
      <c r="O620" s="4">
        <v>0</v>
      </c>
      <c r="P620" s="4">
        <v>175</v>
      </c>
      <c r="Q620" s="5">
        <f t="shared" si="34"/>
        <v>0</v>
      </c>
      <c r="R620" s="5">
        <v>0</v>
      </c>
      <c r="S620" s="5">
        <v>1312500</v>
      </c>
      <c r="T620" s="5">
        <v>0</v>
      </c>
      <c r="U620" s="5">
        <f t="shared" si="32"/>
        <v>0</v>
      </c>
      <c r="V620" s="5">
        <v>1312500</v>
      </c>
      <c r="W620" s="6">
        <v>1.24E-2</v>
      </c>
      <c r="X620" s="35">
        <v>45931</v>
      </c>
      <c r="Y620" s="35">
        <v>45952</v>
      </c>
      <c r="Z620" s="4"/>
      <c r="AA620" s="21" t="s">
        <v>2630</v>
      </c>
      <c r="AB620" s="21" t="s">
        <v>2625</v>
      </c>
      <c r="AC620" s="34">
        <f t="shared" si="33"/>
        <v>16275</v>
      </c>
      <c r="AD620" s="4" t="s">
        <v>2613</v>
      </c>
    </row>
    <row r="621" spans="1:30">
      <c r="A621" s="45">
        <v>20250212</v>
      </c>
      <c r="B621" s="45" t="s">
        <v>2658</v>
      </c>
      <c r="C621" s="45" t="s">
        <v>2659</v>
      </c>
      <c r="D621" s="45" t="s">
        <v>2659</v>
      </c>
      <c r="E621" s="45" t="s">
        <v>2660</v>
      </c>
      <c r="F621" s="45" t="s">
        <v>729</v>
      </c>
      <c r="G621" s="46" t="s">
        <v>22</v>
      </c>
      <c r="H621" s="47" t="s">
        <v>992</v>
      </c>
      <c r="I621" s="16" t="s">
        <v>13</v>
      </c>
      <c r="J621" s="47" t="s">
        <v>712</v>
      </c>
      <c r="K621" s="46" t="s">
        <v>2661</v>
      </c>
      <c r="L621" s="47" t="s">
        <v>703</v>
      </c>
      <c r="M621" s="48">
        <v>34000</v>
      </c>
      <c r="N621" s="45">
        <v>65</v>
      </c>
      <c r="O621" s="45">
        <v>5</v>
      </c>
      <c r="P621" s="45">
        <v>0</v>
      </c>
      <c r="Q621" s="49">
        <f t="shared" si="34"/>
        <v>70</v>
      </c>
      <c r="R621" s="49">
        <v>5000</v>
      </c>
      <c r="S621" s="49">
        <v>5000</v>
      </c>
      <c r="T621" s="49">
        <v>0</v>
      </c>
      <c r="U621" s="49">
        <f t="shared" si="32"/>
        <v>2380000</v>
      </c>
      <c r="V621" s="49">
        <v>2390000</v>
      </c>
      <c r="W621" s="50">
        <v>2.5000000000000001E-2</v>
      </c>
      <c r="X621" s="51">
        <v>45958</v>
      </c>
      <c r="Y621" s="51">
        <v>45958</v>
      </c>
      <c r="Z621" s="45"/>
      <c r="AA621" s="45" t="s">
        <v>2655</v>
      </c>
      <c r="AB621" s="21" t="s">
        <v>2618</v>
      </c>
      <c r="AC621" s="49">
        <f t="shared" si="33"/>
        <v>59750</v>
      </c>
      <c r="AD621" s="45" t="s">
        <v>2662</v>
      </c>
    </row>
    <row r="622" spans="1:30">
      <c r="A622" s="45">
        <v>20250291</v>
      </c>
      <c r="B622" s="45" t="s">
        <v>2663</v>
      </c>
      <c r="C622" s="45" t="s">
        <v>2664</v>
      </c>
      <c r="D622" s="45" t="s">
        <v>2664</v>
      </c>
      <c r="E622" s="45" t="s">
        <v>2665</v>
      </c>
      <c r="F622" s="45" t="s">
        <v>11</v>
      </c>
      <c r="G622" s="46" t="s">
        <v>22</v>
      </c>
      <c r="H622" s="47" t="s">
        <v>601</v>
      </c>
      <c r="I622" s="47" t="s">
        <v>260</v>
      </c>
      <c r="J622" s="47" t="s">
        <v>800</v>
      </c>
      <c r="K622" s="46" t="s">
        <v>2666</v>
      </c>
      <c r="L622" s="47" t="s">
        <v>703</v>
      </c>
      <c r="M622" s="48">
        <v>50000</v>
      </c>
      <c r="N622" s="45">
        <v>45</v>
      </c>
      <c r="O622" s="45">
        <v>5</v>
      </c>
      <c r="P622" s="45">
        <v>0</v>
      </c>
      <c r="Q622" s="49">
        <f t="shared" si="34"/>
        <v>50</v>
      </c>
      <c r="R622" s="49">
        <v>25000</v>
      </c>
      <c r="S622" s="49">
        <v>25000</v>
      </c>
      <c r="T622" s="49">
        <v>0</v>
      </c>
      <c r="U622" s="49">
        <f t="shared" si="32"/>
        <v>2500000</v>
      </c>
      <c r="V622" s="49">
        <v>2550000</v>
      </c>
      <c r="W622" s="6">
        <v>1.84E-2</v>
      </c>
      <c r="X622" s="51">
        <v>45966</v>
      </c>
      <c r="Y622" s="51">
        <v>45966</v>
      </c>
      <c r="Z622" s="45"/>
      <c r="AA622" s="45" t="s">
        <v>2635</v>
      </c>
      <c r="AB622" s="21" t="s">
        <v>2636</v>
      </c>
      <c r="AC622" s="49">
        <f t="shared" si="33"/>
        <v>46920</v>
      </c>
      <c r="AD622" s="45" t="s">
        <v>2671</v>
      </c>
    </row>
    <row r="623" spans="1:30">
      <c r="A623" s="45">
        <v>20250262</v>
      </c>
      <c r="B623" s="45" t="s">
        <v>2672</v>
      </c>
      <c r="C623" s="45" t="s">
        <v>2673</v>
      </c>
      <c r="D623" s="45" t="s">
        <v>2673</v>
      </c>
      <c r="E623" s="45" t="s">
        <v>2674</v>
      </c>
      <c r="F623" s="45" t="s">
        <v>10</v>
      </c>
      <c r="G623" s="17" t="s">
        <v>773</v>
      </c>
      <c r="H623" s="47" t="s">
        <v>2675</v>
      </c>
      <c r="I623" s="16" t="s">
        <v>13</v>
      </c>
      <c r="J623" s="47" t="s">
        <v>712</v>
      </c>
      <c r="K623" s="46" t="s">
        <v>2676</v>
      </c>
      <c r="L623" s="47" t="s">
        <v>703</v>
      </c>
      <c r="M623" s="3">
        <v>8000</v>
      </c>
      <c r="N623" s="45">
        <v>0</v>
      </c>
      <c r="O623" s="45">
        <v>0</v>
      </c>
      <c r="P623" s="45">
        <v>100</v>
      </c>
      <c r="Q623" s="49">
        <f t="shared" si="34"/>
        <v>0</v>
      </c>
      <c r="R623" s="49">
        <v>0</v>
      </c>
      <c r="S623" s="49">
        <v>800000</v>
      </c>
      <c r="T623" s="49">
        <v>0</v>
      </c>
      <c r="U623" s="49">
        <f t="shared" si="32"/>
        <v>0</v>
      </c>
      <c r="V623" s="49">
        <v>800000</v>
      </c>
      <c r="W623" s="18">
        <v>1.24E-2</v>
      </c>
      <c r="X623" s="51">
        <v>45968</v>
      </c>
      <c r="Y623" s="51">
        <v>45968</v>
      </c>
      <c r="Z623" s="45"/>
      <c r="AA623" s="45" t="s">
        <v>2655</v>
      </c>
      <c r="AB623" s="21" t="s">
        <v>2618</v>
      </c>
      <c r="AC623" s="49">
        <f t="shared" si="33"/>
        <v>9920</v>
      </c>
      <c r="AD623" s="45" t="s">
        <v>2678</v>
      </c>
    </row>
    <row r="624" spans="1:30">
      <c r="A624" s="45">
        <v>20250263</v>
      </c>
      <c r="B624" s="45" t="s">
        <v>2672</v>
      </c>
      <c r="C624" s="45" t="s">
        <v>2673</v>
      </c>
      <c r="D624" s="45" t="s">
        <v>2673</v>
      </c>
      <c r="E624" s="45" t="s">
        <v>2674</v>
      </c>
      <c r="F624" s="45" t="s">
        <v>10</v>
      </c>
      <c r="G624" s="17" t="s">
        <v>730</v>
      </c>
      <c r="H624" s="47" t="s">
        <v>2675</v>
      </c>
      <c r="I624" s="16" t="s">
        <v>13</v>
      </c>
      <c r="J624" s="47" t="s">
        <v>712</v>
      </c>
      <c r="K624" s="46" t="s">
        <v>2676</v>
      </c>
      <c r="L624" s="47" t="s">
        <v>703</v>
      </c>
      <c r="M624" s="48">
        <v>0</v>
      </c>
      <c r="N624" s="45">
        <v>0</v>
      </c>
      <c r="O624" s="45">
        <v>0</v>
      </c>
      <c r="P624" s="45">
        <v>0</v>
      </c>
      <c r="Q624" s="49">
        <f t="shared" si="34"/>
        <v>0</v>
      </c>
      <c r="R624" s="49">
        <v>1000000</v>
      </c>
      <c r="S624" s="49">
        <v>0</v>
      </c>
      <c r="T624" s="49">
        <v>0</v>
      </c>
      <c r="U624" s="49">
        <f t="shared" si="32"/>
        <v>0</v>
      </c>
      <c r="V624" s="49">
        <v>1000000</v>
      </c>
      <c r="W624" s="50">
        <v>0.05</v>
      </c>
      <c r="X624" s="51">
        <v>45968</v>
      </c>
      <c r="Y624" s="51">
        <v>45968</v>
      </c>
      <c r="Z624" s="45"/>
      <c r="AA624" s="45" t="s">
        <v>2655</v>
      </c>
      <c r="AB624" s="21" t="s">
        <v>2618</v>
      </c>
      <c r="AC624" s="49">
        <f t="shared" si="33"/>
        <v>50000</v>
      </c>
      <c r="AD624" s="45" t="s">
        <v>2677</v>
      </c>
    </row>
    <row r="625" spans="1:30">
      <c r="A625" s="45">
        <v>20210212</v>
      </c>
      <c r="B625" s="45" t="s">
        <v>2679</v>
      </c>
      <c r="C625" s="45" t="s">
        <v>2680</v>
      </c>
      <c r="D625" s="45" t="s">
        <v>2680</v>
      </c>
      <c r="E625" s="45" t="s">
        <v>2681</v>
      </c>
      <c r="F625" s="45" t="s">
        <v>10</v>
      </c>
      <c r="G625" s="17" t="s">
        <v>773</v>
      </c>
      <c r="H625" s="47" t="s">
        <v>2675</v>
      </c>
      <c r="I625" s="16" t="s">
        <v>13</v>
      </c>
      <c r="J625" s="47" t="s">
        <v>712</v>
      </c>
      <c r="K625" s="46" t="s">
        <v>2682</v>
      </c>
      <c r="L625" s="47" t="s">
        <v>703</v>
      </c>
      <c r="M625" s="48">
        <v>7500</v>
      </c>
      <c r="N625" s="45">
        <v>0</v>
      </c>
      <c r="O625" s="45">
        <v>0</v>
      </c>
      <c r="P625" s="45">
        <v>120</v>
      </c>
      <c r="Q625" s="49">
        <f t="shared" si="34"/>
        <v>0</v>
      </c>
      <c r="R625" s="49">
        <v>0</v>
      </c>
      <c r="S625" s="49">
        <f>M625*P625</f>
        <v>900000</v>
      </c>
      <c r="T625" s="49">
        <v>0</v>
      </c>
      <c r="U625" s="49">
        <f t="shared" si="32"/>
        <v>0</v>
      </c>
      <c r="V625" s="49">
        <v>900000</v>
      </c>
      <c r="W625" s="18">
        <v>1.24E-2</v>
      </c>
      <c r="X625" s="51">
        <v>45980</v>
      </c>
      <c r="Y625" s="51">
        <v>45980</v>
      </c>
      <c r="Z625" s="45"/>
      <c r="AA625" s="45" t="s">
        <v>2655</v>
      </c>
      <c r="AB625" s="21" t="s">
        <v>2618</v>
      </c>
      <c r="AC625" s="49">
        <f t="shared" si="33"/>
        <v>11160</v>
      </c>
      <c r="AD625" s="45" t="s">
        <v>2683</v>
      </c>
    </row>
    <row r="626" spans="1:30">
      <c r="A626" s="45">
        <v>20250321</v>
      </c>
      <c r="B626" s="45" t="s">
        <v>2684</v>
      </c>
      <c r="C626" s="45" t="s">
        <v>2688</v>
      </c>
      <c r="D626" s="45" t="s">
        <v>2685</v>
      </c>
      <c r="E626" s="45" t="s">
        <v>2686</v>
      </c>
      <c r="F626" s="45" t="s">
        <v>10</v>
      </c>
      <c r="G626" s="17" t="s">
        <v>27</v>
      </c>
      <c r="H626" s="47" t="s">
        <v>2385</v>
      </c>
      <c r="I626" s="47" t="s">
        <v>532</v>
      </c>
      <c r="J626" s="47" t="s">
        <v>800</v>
      </c>
      <c r="K626" s="46" t="s">
        <v>2687</v>
      </c>
      <c r="L626" s="47" t="s">
        <v>703</v>
      </c>
      <c r="M626" s="48">
        <v>45000</v>
      </c>
      <c r="N626" s="45">
        <v>100</v>
      </c>
      <c r="O626" s="45">
        <v>20</v>
      </c>
      <c r="P626" s="45">
        <v>10</v>
      </c>
      <c r="Q626" s="49">
        <f t="shared" si="34"/>
        <v>120</v>
      </c>
      <c r="R626" s="49">
        <v>0</v>
      </c>
      <c r="S626" s="49">
        <v>75000</v>
      </c>
      <c r="T626" s="49">
        <v>0</v>
      </c>
      <c r="U626" s="49">
        <f t="shared" si="32"/>
        <v>5400000</v>
      </c>
      <c r="V626" s="49">
        <v>5475000</v>
      </c>
      <c r="W626" s="18">
        <v>1.24E-2</v>
      </c>
      <c r="X626" s="51">
        <v>45988</v>
      </c>
      <c r="Y626" s="51">
        <v>45988</v>
      </c>
      <c r="Z626" s="45"/>
      <c r="AA626" s="45" t="s">
        <v>2616</v>
      </c>
      <c r="AB626" s="21" t="s">
        <v>2636</v>
      </c>
      <c r="AC626" s="49">
        <f t="shared" si="33"/>
        <v>67890</v>
      </c>
      <c r="AD626" s="45" t="s">
        <v>2702</v>
      </c>
    </row>
    <row r="627" spans="1:30">
      <c r="A627" s="45">
        <v>20250320</v>
      </c>
      <c r="B627" s="45" t="s">
        <v>2690</v>
      </c>
      <c r="C627" s="45" t="s">
        <v>2692</v>
      </c>
      <c r="D627" s="45" t="s">
        <v>2692</v>
      </c>
      <c r="E627" s="45" t="s">
        <v>2691</v>
      </c>
      <c r="F627" s="45" t="s">
        <v>10</v>
      </c>
      <c r="G627" s="17" t="s">
        <v>27</v>
      </c>
      <c r="H627" s="47" t="s">
        <v>2131</v>
      </c>
      <c r="I627" s="47" t="s">
        <v>2693</v>
      </c>
      <c r="J627" s="47" t="s">
        <v>800</v>
      </c>
      <c r="K627" s="46" t="s">
        <v>2694</v>
      </c>
      <c r="L627" s="47" t="s">
        <v>703</v>
      </c>
      <c r="M627" s="48">
        <v>38000</v>
      </c>
      <c r="N627" s="45">
        <v>200</v>
      </c>
      <c r="O627" s="45">
        <v>50</v>
      </c>
      <c r="P627" s="45">
        <v>0</v>
      </c>
      <c r="Q627" s="49">
        <f t="shared" si="34"/>
        <v>250</v>
      </c>
      <c r="R627" s="49">
        <v>0</v>
      </c>
      <c r="S627" s="49">
        <v>0</v>
      </c>
      <c r="T627" s="49">
        <v>0</v>
      </c>
      <c r="U627" s="49">
        <f t="shared" si="32"/>
        <v>9500000</v>
      </c>
      <c r="V627" s="49">
        <v>9500000</v>
      </c>
      <c r="W627" s="18">
        <v>1.24E-2</v>
      </c>
      <c r="X627" s="51">
        <v>45986</v>
      </c>
      <c r="Y627" s="51">
        <v>45986</v>
      </c>
      <c r="Z627" s="45"/>
      <c r="AA627" s="45" t="s">
        <v>2638</v>
      </c>
      <c r="AB627" s="21" t="s">
        <v>2636</v>
      </c>
      <c r="AC627" s="49">
        <f t="shared" si="33"/>
        <v>117800</v>
      </c>
      <c r="AD627" s="45" t="s">
        <v>2700</v>
      </c>
    </row>
    <row r="628" spans="1:30">
      <c r="A628" s="45">
        <v>20250322</v>
      </c>
      <c r="B628" s="45" t="s">
        <v>2695</v>
      </c>
      <c r="C628" s="45" t="s">
        <v>2696</v>
      </c>
      <c r="D628" s="45" t="s">
        <v>2696</v>
      </c>
      <c r="E628" s="45" t="s">
        <v>2697</v>
      </c>
      <c r="F628" s="45" t="s">
        <v>10</v>
      </c>
      <c r="G628" s="17" t="s">
        <v>773</v>
      </c>
      <c r="H628" s="47" t="s">
        <v>2698</v>
      </c>
      <c r="I628" s="47" t="s">
        <v>17</v>
      </c>
      <c r="J628" s="47" t="s">
        <v>908</v>
      </c>
      <c r="K628" s="46" t="s">
        <v>2699</v>
      </c>
      <c r="L628" s="47" t="s">
        <v>703</v>
      </c>
      <c r="M628" s="48">
        <v>7500</v>
      </c>
      <c r="N628" s="45">
        <v>0</v>
      </c>
      <c r="O628" s="45">
        <v>0</v>
      </c>
      <c r="P628" s="45">
        <v>60</v>
      </c>
      <c r="Q628" s="49">
        <f t="shared" si="34"/>
        <v>0</v>
      </c>
      <c r="R628" s="49">
        <v>0</v>
      </c>
      <c r="S628" s="49">
        <f>M628*P628</f>
        <v>450000</v>
      </c>
      <c r="T628" s="49">
        <v>0</v>
      </c>
      <c r="U628" s="49">
        <f t="shared" si="32"/>
        <v>0</v>
      </c>
      <c r="V628" s="49">
        <v>450000</v>
      </c>
      <c r="W628" s="18">
        <v>1.24E-2</v>
      </c>
      <c r="X628" s="51">
        <v>45985</v>
      </c>
      <c r="Y628" s="51">
        <v>45985</v>
      </c>
      <c r="Z628" s="45"/>
      <c r="AA628" s="45" t="s">
        <v>2630</v>
      </c>
      <c r="AB628" s="21" t="s">
        <v>2625</v>
      </c>
      <c r="AC628" s="49">
        <f t="shared" si="33"/>
        <v>5580</v>
      </c>
      <c r="AD628" s="45" t="s">
        <v>2701</v>
      </c>
    </row>
    <row r="629" spans="1:30">
      <c r="A629" s="45">
        <v>20120409</v>
      </c>
      <c r="B629" s="45" t="s">
        <v>205</v>
      </c>
      <c r="C629" s="45" t="s">
        <v>1105</v>
      </c>
      <c r="D629" s="45" t="s">
        <v>1105</v>
      </c>
      <c r="E629" s="45" t="s">
        <v>663</v>
      </c>
      <c r="F629" s="45" t="s">
        <v>10</v>
      </c>
      <c r="G629" s="17" t="s">
        <v>27</v>
      </c>
      <c r="H629" s="47" t="s">
        <v>590</v>
      </c>
      <c r="I629" s="47" t="s">
        <v>260</v>
      </c>
      <c r="J629" s="47" t="s">
        <v>800</v>
      </c>
      <c r="K629" s="46" t="s">
        <v>1540</v>
      </c>
      <c r="L629" s="47" t="s">
        <v>703</v>
      </c>
      <c r="M629" s="48">
        <v>40000</v>
      </c>
      <c r="N629" s="45">
        <v>175</v>
      </c>
      <c r="O629" s="45">
        <v>0</v>
      </c>
      <c r="P629" s="45">
        <v>0</v>
      </c>
      <c r="Q629" s="49">
        <f t="shared" si="34"/>
        <v>175</v>
      </c>
      <c r="R629" s="49">
        <v>0</v>
      </c>
      <c r="S629" s="49">
        <v>0</v>
      </c>
      <c r="T629" s="49">
        <v>0</v>
      </c>
      <c r="U629" s="49">
        <f t="shared" si="32"/>
        <v>7000000</v>
      </c>
      <c r="V629" s="49">
        <v>7000000</v>
      </c>
      <c r="W629" s="18">
        <v>1.24E-2</v>
      </c>
      <c r="X629" s="51">
        <v>45988</v>
      </c>
      <c r="Y629" s="51">
        <v>45988</v>
      </c>
      <c r="Z629" s="45"/>
      <c r="AA629" s="45" t="s">
        <v>2649</v>
      </c>
      <c r="AB629" s="21" t="s">
        <v>2636</v>
      </c>
      <c r="AC629" s="49">
        <f t="shared" si="33"/>
        <v>86800</v>
      </c>
      <c r="AD629" s="45" t="s">
        <v>2703</v>
      </c>
    </row>
    <row r="630" spans="1:30">
      <c r="A630" s="45">
        <v>20250255</v>
      </c>
      <c r="B630" s="45" t="s">
        <v>2704</v>
      </c>
      <c r="C630" s="45" t="s">
        <v>2705</v>
      </c>
      <c r="D630" s="45" t="s">
        <v>2705</v>
      </c>
      <c r="E630" s="45" t="s">
        <v>2706</v>
      </c>
      <c r="F630" s="45" t="s">
        <v>11</v>
      </c>
      <c r="G630" s="17" t="s">
        <v>21</v>
      </c>
      <c r="H630" s="47" t="s">
        <v>2707</v>
      </c>
      <c r="I630" s="16" t="s">
        <v>516</v>
      </c>
      <c r="J630" s="47" t="s">
        <v>712</v>
      </c>
      <c r="K630" s="46" t="s">
        <v>2708</v>
      </c>
      <c r="L630" s="47" t="s">
        <v>703</v>
      </c>
      <c r="M630" s="48">
        <v>60000</v>
      </c>
      <c r="N630" s="45">
        <v>70</v>
      </c>
      <c r="O630" s="45">
        <v>20</v>
      </c>
      <c r="P630" s="45">
        <v>0</v>
      </c>
      <c r="Q630" s="49">
        <f t="shared" si="34"/>
        <v>90</v>
      </c>
      <c r="R630" s="49">
        <f>0.5*100000</f>
        <v>50000</v>
      </c>
      <c r="S630" s="49">
        <v>50000</v>
      </c>
      <c r="T630" s="49">
        <v>0</v>
      </c>
      <c r="U630" s="49">
        <f t="shared" si="32"/>
        <v>5400000</v>
      </c>
      <c r="V630" s="49">
        <v>5500000</v>
      </c>
      <c r="W630" s="6">
        <v>1.9199999999999998E-2</v>
      </c>
      <c r="X630" s="51">
        <v>45988</v>
      </c>
      <c r="Y630" s="51">
        <v>45988</v>
      </c>
      <c r="Z630" s="45"/>
      <c r="AA630" s="21" t="s">
        <v>2633</v>
      </c>
      <c r="AB630" s="21" t="s">
        <v>2618</v>
      </c>
      <c r="AC630" s="34">
        <f t="shared" si="33"/>
        <v>105599.99999999999</v>
      </c>
      <c r="AD630" s="45" t="s">
        <v>2713</v>
      </c>
    </row>
    <row r="631" spans="1:30">
      <c r="A631" s="45">
        <v>20120626</v>
      </c>
      <c r="B631" s="45" t="s">
        <v>2709</v>
      </c>
      <c r="C631" s="45" t="s">
        <v>2710</v>
      </c>
      <c r="D631" s="45" t="s">
        <v>2710</v>
      </c>
      <c r="E631" s="45" t="s">
        <v>2711</v>
      </c>
      <c r="F631" s="45" t="s">
        <v>729</v>
      </c>
      <c r="G631" s="17" t="s">
        <v>22</v>
      </c>
      <c r="H631" s="47" t="s">
        <v>12</v>
      </c>
      <c r="I631" s="16" t="s">
        <v>257</v>
      </c>
      <c r="J631" s="47" t="s">
        <v>258</v>
      </c>
      <c r="K631" s="46" t="s">
        <v>2712</v>
      </c>
      <c r="L631" s="47" t="s">
        <v>703</v>
      </c>
      <c r="M631" s="48">
        <v>40000</v>
      </c>
      <c r="N631" s="45">
        <v>50</v>
      </c>
      <c r="O631" s="45">
        <v>0</v>
      </c>
      <c r="P631" s="45">
        <v>0</v>
      </c>
      <c r="Q631" s="49">
        <f t="shared" si="34"/>
        <v>50</v>
      </c>
      <c r="R631" s="49">
        <v>0</v>
      </c>
      <c r="S631" s="49">
        <v>0</v>
      </c>
      <c r="T631" s="49">
        <v>0</v>
      </c>
      <c r="U631" s="49">
        <f t="shared" si="32"/>
        <v>2000000</v>
      </c>
      <c r="V631" s="49">
        <v>2000000</v>
      </c>
      <c r="W631" s="50">
        <v>2.5000000000000001E-2</v>
      </c>
      <c r="X631" s="51">
        <v>45988</v>
      </c>
      <c r="Y631" s="51">
        <v>45988</v>
      </c>
      <c r="Z631" s="45"/>
      <c r="AA631" s="21" t="s">
        <v>2643</v>
      </c>
      <c r="AB631" s="21" t="s">
        <v>2641</v>
      </c>
      <c r="AC631" s="34">
        <f t="shared" si="33"/>
        <v>50000</v>
      </c>
      <c r="AD631" s="45" t="s">
        <v>2714</v>
      </c>
    </row>
    <row r="632" spans="1:30">
      <c r="A632" s="45">
        <v>20160429</v>
      </c>
      <c r="B632" s="45" t="s">
        <v>2715</v>
      </c>
      <c r="C632" s="45" t="s">
        <v>2716</v>
      </c>
      <c r="D632" s="45" t="s">
        <v>2716</v>
      </c>
      <c r="E632" s="45" t="s">
        <v>2717</v>
      </c>
      <c r="F632" s="45" t="s">
        <v>10</v>
      </c>
      <c r="G632" s="17" t="s">
        <v>730</v>
      </c>
      <c r="H632" s="47" t="s">
        <v>2718</v>
      </c>
      <c r="I632" s="16" t="s">
        <v>17</v>
      </c>
      <c r="J632" s="47" t="s">
        <v>908</v>
      </c>
      <c r="K632" s="46" t="s">
        <v>2719</v>
      </c>
      <c r="L632" s="47" t="s">
        <v>703</v>
      </c>
      <c r="M632" s="48">
        <v>0</v>
      </c>
      <c r="N632" s="45">
        <v>0</v>
      </c>
      <c r="O632" s="45">
        <v>0</v>
      </c>
      <c r="P632" s="45">
        <v>0</v>
      </c>
      <c r="Q632" s="49">
        <f t="shared" si="34"/>
        <v>0</v>
      </c>
      <c r="R632" s="49">
        <v>500000</v>
      </c>
      <c r="S632" s="49">
        <v>0</v>
      </c>
      <c r="T632" s="49">
        <v>0</v>
      </c>
      <c r="U632" s="49">
        <f t="shared" si="32"/>
        <v>0</v>
      </c>
      <c r="V632" s="49">
        <v>500000</v>
      </c>
      <c r="W632" s="50">
        <v>0.05</v>
      </c>
      <c r="X632" s="51">
        <v>45989</v>
      </c>
      <c r="Y632" s="51">
        <v>45989</v>
      </c>
      <c r="Z632" s="45"/>
      <c r="AA632" s="21" t="s">
        <v>2654</v>
      </c>
      <c r="AB632" s="21" t="s">
        <v>2625</v>
      </c>
      <c r="AC632" s="34">
        <f t="shared" si="33"/>
        <v>25000</v>
      </c>
      <c r="AD632" s="45" t="s">
        <v>2720</v>
      </c>
    </row>
    <row r="633" spans="1:30">
      <c r="A633" s="45">
        <v>20250123</v>
      </c>
      <c r="B633" s="45" t="s">
        <v>2343</v>
      </c>
      <c r="C633" s="45" t="s">
        <v>2344</v>
      </c>
      <c r="D633" s="45" t="s">
        <v>2344</v>
      </c>
      <c r="E633" s="45" t="s">
        <v>2345</v>
      </c>
      <c r="F633" s="45" t="s">
        <v>10</v>
      </c>
      <c r="G633" s="17" t="s">
        <v>2721</v>
      </c>
      <c r="H633" s="47" t="s">
        <v>2346</v>
      </c>
      <c r="I633" s="16" t="s">
        <v>262</v>
      </c>
      <c r="J633" s="47" t="s">
        <v>683</v>
      </c>
      <c r="K633" s="46" t="s">
        <v>2347</v>
      </c>
      <c r="L633" s="47" t="s">
        <v>703</v>
      </c>
      <c r="M633" s="48">
        <f>S633/P633</f>
        <v>8750</v>
      </c>
      <c r="N633" s="45">
        <v>0</v>
      </c>
      <c r="O633" s="45">
        <v>0</v>
      </c>
      <c r="P633" s="45">
        <v>30</v>
      </c>
      <c r="Q633" s="49">
        <f t="shared" si="34"/>
        <v>0</v>
      </c>
      <c r="R633" s="49">
        <v>0</v>
      </c>
      <c r="S633" s="49">
        <v>262500</v>
      </c>
      <c r="T633" s="49">
        <v>0</v>
      </c>
      <c r="U633" s="49">
        <f t="shared" si="32"/>
        <v>0</v>
      </c>
      <c r="V633" s="49">
        <v>262500</v>
      </c>
      <c r="W633" s="18">
        <v>1.24E-2</v>
      </c>
      <c r="X633" s="51">
        <v>45999</v>
      </c>
      <c r="Y633" s="51">
        <v>45999</v>
      </c>
      <c r="Z633" s="45"/>
      <c r="AA633" s="21" t="s">
        <v>2623</v>
      </c>
      <c r="AB633" s="21" t="s">
        <v>2619</v>
      </c>
      <c r="AC633" s="34">
        <f t="shared" si="33"/>
        <v>3255</v>
      </c>
      <c r="AD633" s="45" t="s">
        <v>2723</v>
      </c>
    </row>
    <row r="634" spans="1:30">
      <c r="A634" s="45">
        <v>20250124</v>
      </c>
      <c r="B634" s="45" t="s">
        <v>2343</v>
      </c>
      <c r="C634" s="45" t="s">
        <v>2344</v>
      </c>
      <c r="D634" s="45" t="s">
        <v>2344</v>
      </c>
      <c r="E634" s="45" t="s">
        <v>2345</v>
      </c>
      <c r="F634" s="45" t="s">
        <v>10</v>
      </c>
      <c r="G634" s="17" t="s">
        <v>730</v>
      </c>
      <c r="H634" s="47" t="s">
        <v>2346</v>
      </c>
      <c r="I634" s="16" t="s">
        <v>262</v>
      </c>
      <c r="J634" s="47" t="s">
        <v>683</v>
      </c>
      <c r="K634" s="46" t="s">
        <v>2347</v>
      </c>
      <c r="L634" s="47" t="s">
        <v>703</v>
      </c>
      <c r="M634" s="48">
        <v>0</v>
      </c>
      <c r="N634" s="45">
        <v>0</v>
      </c>
      <c r="O634" s="45">
        <v>0</v>
      </c>
      <c r="P634" s="45">
        <v>0</v>
      </c>
      <c r="Q634" s="49">
        <f t="shared" si="34"/>
        <v>0</v>
      </c>
      <c r="R634" s="49">
        <v>100000</v>
      </c>
      <c r="S634" s="49">
        <v>0</v>
      </c>
      <c r="T634" s="49">
        <v>0</v>
      </c>
      <c r="U634" s="49">
        <f t="shared" si="32"/>
        <v>0</v>
      </c>
      <c r="V634" s="49">
        <v>100000</v>
      </c>
      <c r="W634" s="50">
        <v>0.05</v>
      </c>
      <c r="X634" s="51">
        <v>45999</v>
      </c>
      <c r="Y634" s="51">
        <v>45999</v>
      </c>
      <c r="Z634" s="45"/>
      <c r="AA634" s="21" t="s">
        <v>2623</v>
      </c>
      <c r="AB634" s="21" t="s">
        <v>2619</v>
      </c>
      <c r="AC634" s="34">
        <f t="shared" si="33"/>
        <v>5000</v>
      </c>
      <c r="AD634" s="45" t="s">
        <v>2722</v>
      </c>
    </row>
    <row r="635" spans="1:30">
      <c r="A635" s="45">
        <v>20250132</v>
      </c>
      <c r="B635" s="45" t="s">
        <v>2724</v>
      </c>
      <c r="C635" s="45" t="s">
        <v>2725</v>
      </c>
      <c r="D635" s="45" t="s">
        <v>2725</v>
      </c>
      <c r="E635" s="45" t="s">
        <v>2726</v>
      </c>
      <c r="F635" s="45" t="s">
        <v>23</v>
      </c>
      <c r="G635" s="17" t="s">
        <v>22</v>
      </c>
      <c r="H635" s="47" t="s">
        <v>976</v>
      </c>
      <c r="I635" s="16" t="s">
        <v>262</v>
      </c>
      <c r="J635" s="47" t="s">
        <v>683</v>
      </c>
      <c r="K635" s="46" t="s">
        <v>2727</v>
      </c>
      <c r="L635" s="47" t="s">
        <v>703</v>
      </c>
      <c r="M635" s="48">
        <v>40000</v>
      </c>
      <c r="N635" s="45">
        <v>5</v>
      </c>
      <c r="O635" s="45">
        <v>20</v>
      </c>
      <c r="P635" s="45">
        <v>0</v>
      </c>
      <c r="Q635" s="49">
        <f t="shared" si="34"/>
        <v>25</v>
      </c>
      <c r="R635" s="49">
        <v>0</v>
      </c>
      <c r="S635" s="49">
        <v>0</v>
      </c>
      <c r="T635" s="49">
        <v>0</v>
      </c>
      <c r="U635" s="49">
        <f t="shared" si="32"/>
        <v>1000000</v>
      </c>
      <c r="V635" s="49">
        <v>1000000</v>
      </c>
      <c r="W635" s="50">
        <v>1.7600000000000001E-2</v>
      </c>
      <c r="X635" s="51">
        <v>46003</v>
      </c>
      <c r="Y635" s="51">
        <v>46003</v>
      </c>
      <c r="Z635" s="45"/>
      <c r="AA635" s="21" t="s">
        <v>2623</v>
      </c>
      <c r="AB635" s="21" t="s">
        <v>2619</v>
      </c>
      <c r="AC635" s="34">
        <f t="shared" si="33"/>
        <v>17600</v>
      </c>
      <c r="AD635" s="45" t="s">
        <v>2728</v>
      </c>
    </row>
  </sheetData>
  <conditionalFormatting sqref="C64:C67">
    <cfRule type="duplicateValues" dxfId="2" priority="35"/>
  </conditionalFormatting>
  <conditionalFormatting sqref="D64:D67">
    <cfRule type="duplicateValues" dxfId="1" priority="96"/>
    <cfRule type="duplicateValues" dxfId="0" priority="9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Q1 25'26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Nagarjuna Gundigi</dc:creator>
  <cp:lastModifiedBy>Patil Bhuvaneshwari</cp:lastModifiedBy>
  <dcterms:created xsi:type="dcterms:W3CDTF">2020-01-13T09:52:42Z</dcterms:created>
  <dcterms:modified xsi:type="dcterms:W3CDTF">2026-03-30T09:26:24Z</dcterms:modified>
</cp:coreProperties>
</file>